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60" yWindow="1170" windowWidth="7635" windowHeight="3885" tabRatio="637" activeTab="4"/>
  </bookViews>
  <sheets>
    <sheet name="Content" sheetId="1" r:id="rId1"/>
    <sheet name="Results for Segment" sheetId="2" r:id="rId2"/>
    <sheet name="P&amp;L" sheetId="3" r:id="rId3"/>
    <sheet name="Fixed Net" sheetId="4" r:id="rId4"/>
    <sheet name="Mobile Communication" sheetId="5" r:id="rId5"/>
  </sheets>
  <externalReferences>
    <externalReference r:id="rId8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'Content'!$A$1:$K$35</definedName>
    <definedName name="_xlnm.Print_Area" localSheetId="3">'Fixed Net'!$A$1:$M$67</definedName>
    <definedName name="_xlnm.Print_Area" localSheetId="4">'Mobile Communication'!$A$1:$M$264</definedName>
    <definedName name="_xlnm.Print_Area" localSheetId="2">'P&amp;L'!$A$1:$M$48</definedName>
    <definedName name="_xlnm.Print_Area" localSheetId="1">'Results for Segment'!$A$1:$L$42</definedName>
    <definedName name="Euro">13.7603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<sst xmlns="http://schemas.openxmlformats.org/spreadsheetml/2006/main" count="666" uniqueCount="227">
  <si>
    <t>PSTN</t>
  </si>
  <si>
    <t>Total</t>
  </si>
  <si>
    <t>Contract</t>
  </si>
  <si>
    <t>Prepaid</t>
  </si>
  <si>
    <t xml:space="preserve"> </t>
  </si>
  <si>
    <t>Data in % of airtime revenues</t>
  </si>
  <si>
    <t>Number of SMS (mn)</t>
  </si>
  <si>
    <t>Subscribers</t>
  </si>
  <si>
    <t>Penetration (Croatia)</t>
  </si>
  <si>
    <t>Penetration (Slovenia)</t>
  </si>
  <si>
    <t>mobilkom austria</t>
  </si>
  <si>
    <t>Si.mobil</t>
  </si>
  <si>
    <t>EUR million</t>
  </si>
  <si>
    <t>000's</t>
  </si>
  <si>
    <t>Penetration in Austria</t>
  </si>
  <si>
    <t>Monthly ARPU</t>
  </si>
  <si>
    <t>EUR</t>
  </si>
  <si>
    <t xml:space="preserve">Monthly ARPU </t>
  </si>
  <si>
    <t>ISDN basic</t>
  </si>
  <si>
    <t>ISDN multi</t>
  </si>
  <si>
    <t>Channels</t>
  </si>
  <si>
    <t>Retail</t>
  </si>
  <si>
    <t>Austria</t>
  </si>
  <si>
    <t>Minutes</t>
  </si>
  <si>
    <t>Depreciation and amortization</t>
  </si>
  <si>
    <t>Impairment charges</t>
  </si>
  <si>
    <t>Interest income</t>
  </si>
  <si>
    <t>Interest expense</t>
  </si>
  <si>
    <t xml:space="preserve">Subscribers </t>
  </si>
  <si>
    <t>Fixed-to-mobile</t>
  </si>
  <si>
    <t>International</t>
  </si>
  <si>
    <t>Internet dial up</t>
  </si>
  <si>
    <t>Payphones and VAS</t>
  </si>
  <si>
    <t xml:space="preserve">National </t>
  </si>
  <si>
    <t>Income tax expense</t>
  </si>
  <si>
    <t>1.3.2</t>
  </si>
  <si>
    <t>1.1.1</t>
  </si>
  <si>
    <t>1.1.2</t>
  </si>
  <si>
    <t>4.1.1</t>
  </si>
  <si>
    <t>4.2.1</t>
  </si>
  <si>
    <t>4.3.1</t>
  </si>
  <si>
    <t>D.1.1.3</t>
  </si>
  <si>
    <t>D.1.1.4</t>
  </si>
  <si>
    <t>D.1.1.5</t>
  </si>
  <si>
    <t>D.1.1.6</t>
  </si>
  <si>
    <t>D.1.1.7</t>
  </si>
  <si>
    <t>5.4.1</t>
  </si>
  <si>
    <t>5.4.2</t>
  </si>
  <si>
    <t>5.4.3</t>
  </si>
  <si>
    <t>5.1.1</t>
  </si>
  <si>
    <t>5.1.2</t>
  </si>
  <si>
    <t>5.1.3</t>
  </si>
  <si>
    <t>5.1.4</t>
  </si>
  <si>
    <t>5.1.5</t>
  </si>
  <si>
    <t>6.1.1</t>
  </si>
  <si>
    <t>6.1.2</t>
  </si>
  <si>
    <t xml:space="preserve">SRC  total </t>
  </si>
  <si>
    <t>Tangible</t>
  </si>
  <si>
    <t>Intangible</t>
  </si>
  <si>
    <t>Traffic revenues</t>
  </si>
  <si>
    <t>Monthly rental</t>
  </si>
  <si>
    <t>Equipment</t>
  </si>
  <si>
    <t>Roaming</t>
  </si>
  <si>
    <t>Interconnection</t>
  </si>
  <si>
    <t xml:space="preserve">Other </t>
  </si>
  <si>
    <t>Discounts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</si>
  <si>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</si>
  <si>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</si>
  <si>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</si>
  <si>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</si>
  <si>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</si>
  <si>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</si>
  <si>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</si>
  <si>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</si>
  <si>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Capital Expenditures</t>
  </si>
  <si>
    <t>Revenues</t>
  </si>
  <si>
    <t>Other companies &amp; intracompany eliminations</t>
  </si>
  <si>
    <t>Wholesale</t>
  </si>
  <si>
    <t>Penetration (Bulgaria)</t>
  </si>
  <si>
    <t>Mobiltel</t>
  </si>
  <si>
    <t>Rounding differences can lead to minor deviations from published figures.</t>
  </si>
  <si>
    <t>Telekom Austria Group</t>
  </si>
  <si>
    <t>Content</t>
  </si>
  <si>
    <t>% change</t>
  </si>
  <si>
    <t>Operating Result for Business Segment</t>
  </si>
  <si>
    <t>Profit &amp; Loss Statement</t>
  </si>
  <si>
    <t xml:space="preserve">SAC total </t>
  </si>
  <si>
    <t xml:space="preserve">Materials </t>
  </si>
  <si>
    <t>Employee costs, including benefits &amp; taxes</t>
  </si>
  <si>
    <t>Other operating expenses</t>
  </si>
  <si>
    <t>Income from investments</t>
  </si>
  <si>
    <t>Equity in earnings of affiliates</t>
  </si>
  <si>
    <t>7.1.9</t>
  </si>
  <si>
    <t>Vipnet</t>
  </si>
  <si>
    <t>Number of outstanding shares as of end of period</t>
  </si>
  <si>
    <t>Foreign exchange differences</t>
  </si>
  <si>
    <t>mobilkom liechtenstein</t>
  </si>
  <si>
    <t>Internet access &amp; media</t>
  </si>
  <si>
    <t>Wholesale voice &amp; internet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</si>
  <si>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</si>
  <si>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</si>
  <si>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</si>
  <si>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</si>
  <si>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</si>
  <si>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Net debt (end of period)</t>
  </si>
  <si>
    <t>Earnings per share</t>
  </si>
  <si>
    <t>Market shares (minutes)</t>
  </si>
  <si>
    <t>Average voice</t>
  </si>
  <si>
    <t>Access lines</t>
  </si>
  <si>
    <t>Internet customers</t>
  </si>
  <si>
    <t>Other operating income</t>
  </si>
  <si>
    <t>Capital expenditures for tangible assets</t>
  </si>
  <si>
    <t>Churn rates</t>
  </si>
  <si>
    <t>Minutes of use</t>
  </si>
  <si>
    <t>Mobile data</t>
  </si>
  <si>
    <t xml:space="preserve">   Contract churn rate</t>
  </si>
  <si>
    <t xml:space="preserve">   Prepaid churn rate</t>
  </si>
  <si>
    <t>1.2.1</t>
  </si>
  <si>
    <t>4.1.2</t>
  </si>
  <si>
    <t>4.2.2</t>
  </si>
  <si>
    <t>Switched voice traffic revenues</t>
  </si>
  <si>
    <t>Switched voice  monthly rental revenues</t>
  </si>
  <si>
    <t>D.1.1.1</t>
  </si>
  <si>
    <t>D.1.1.2</t>
  </si>
  <si>
    <t>Total capital expenditures for tangible assets</t>
  </si>
  <si>
    <t xml:space="preserve">Data and IT Solutions </t>
  </si>
  <si>
    <t>Total churn rate</t>
  </si>
  <si>
    <t>Weighted average number of ordinary shares in issue</t>
  </si>
  <si>
    <t>Other income (expense)</t>
  </si>
  <si>
    <t>Blended</t>
  </si>
  <si>
    <t>Corporate, Others &amp; Elimination</t>
  </si>
  <si>
    <t>Fixed Net</t>
  </si>
  <si>
    <t>Mobile Communication</t>
  </si>
  <si>
    <t xml:space="preserve">Mobile Communication </t>
  </si>
  <si>
    <t>Fixed Net tangible</t>
  </si>
  <si>
    <t>Mobile Communication tangible</t>
  </si>
  <si>
    <t>Fixed Net intangible</t>
  </si>
  <si>
    <t>Mobile Communication intangible</t>
  </si>
  <si>
    <t>Fixed Net Segment</t>
  </si>
  <si>
    <t>Mobile Communication Segment</t>
  </si>
  <si>
    <t>Mobile Communication Segment continued</t>
  </si>
  <si>
    <t>Mobile Communication Subscribers</t>
  </si>
  <si>
    <t>1Q 2007</t>
  </si>
  <si>
    <t>Market share (subscriber)</t>
  </si>
  <si>
    <t>MOU charged/ø subscriber</t>
  </si>
  <si>
    <t>2Q 2007</t>
  </si>
  <si>
    <t>Income before income taxes</t>
  </si>
  <si>
    <t>Net income</t>
  </si>
  <si>
    <t>1.1.5</t>
  </si>
  <si>
    <t>million</t>
  </si>
  <si>
    <t xml:space="preserve"> EUR</t>
  </si>
  <si>
    <t>1.1.3</t>
  </si>
  <si>
    <t>3Q 2007</t>
  </si>
  <si>
    <t>Fixed Net revenues</t>
  </si>
  <si>
    <t xml:space="preserve">Mobile Communication revenues </t>
  </si>
  <si>
    <t>Mobile Communication revenue split</t>
  </si>
  <si>
    <t>4Q 2007</t>
  </si>
  <si>
    <t>n.a.</t>
  </si>
  <si>
    <t>4.3.3</t>
  </si>
  <si>
    <t>1.2.6.3</t>
  </si>
  <si>
    <t>5.3.3</t>
  </si>
  <si>
    <t>7.3.3</t>
  </si>
  <si>
    <t>Total Mobile Communication subscribers</t>
  </si>
  <si>
    <t>Penetration (Belarus)</t>
  </si>
  <si>
    <t>Operating income</t>
  </si>
  <si>
    <t>G1.2</t>
  </si>
  <si>
    <t>Vip mobile</t>
  </si>
  <si>
    <t>Vip operator</t>
  </si>
  <si>
    <t>4.3.2</t>
  </si>
  <si>
    <t>1.2.6.1</t>
  </si>
  <si>
    <t>1.2.6.2</t>
  </si>
  <si>
    <t>5.3.1</t>
  </si>
  <si>
    <t>5.3.2</t>
  </si>
  <si>
    <t>7.3.1</t>
  </si>
  <si>
    <t>7.3.2</t>
  </si>
  <si>
    <t>Others &amp; Elimininations</t>
  </si>
  <si>
    <t>Page No.</t>
  </si>
  <si>
    <t xml:space="preserve"> 5-8</t>
  </si>
  <si>
    <t>CAPEX</t>
  </si>
  <si>
    <t>Traffic voice</t>
  </si>
  <si>
    <t>Traffic voice (incl. Internet dial up)</t>
  </si>
  <si>
    <t>Voice minutes</t>
  </si>
  <si>
    <t>Fixed Net minutes</t>
  </si>
  <si>
    <t>Mobile Communication revenues</t>
  </si>
  <si>
    <t>Mobile Communication revenue</t>
  </si>
  <si>
    <t>Mobile Communication other operating income</t>
  </si>
  <si>
    <t>8.15.1</t>
  </si>
  <si>
    <t>1Q 2008</t>
  </si>
  <si>
    <t>Fixed Net broadband</t>
  </si>
  <si>
    <t>Fixed Net broadband lines</t>
  </si>
  <si>
    <t>Fixed Net broadband net adds</t>
  </si>
  <si>
    <t>Others lines - Naked Lines</t>
  </si>
  <si>
    <t>-</t>
  </si>
  <si>
    <t>SAC per Gross Add</t>
  </si>
  <si>
    <t>2Q 2008</t>
  </si>
  <si>
    <t>Cash flows</t>
  </si>
  <si>
    <t>Penetration (Republic of Macedonia)</t>
  </si>
  <si>
    <t>Penetration (Republic of Serbia)</t>
  </si>
  <si>
    <t>Mobile Communication Revenues on a comparable basis, excl. Velcom</t>
  </si>
  <si>
    <t>Mobile Communication EBITDA on a comparable basis, excl. Velcom</t>
  </si>
  <si>
    <t>Mobile Communication Operating Income on a comparable basis, excl. Velcom</t>
  </si>
  <si>
    <t>Mobile Communication Capital Expenditures on a comparable basis, excl. Velcom</t>
  </si>
  <si>
    <t>* Consolidated 3Q 08 financial statements of the Telekom Austria Group include financial figures for Velcom. Velcom financial figures are not included prior to 4Q 07.</t>
  </si>
  <si>
    <t>3Q 2008</t>
  </si>
  <si>
    <t>n.a</t>
  </si>
  <si>
    <t>3Q 2008*</t>
  </si>
  <si>
    <t>Velcom</t>
  </si>
  <si>
    <t>Capital expenditures for tangible assets on a comparable basis, excl. Velcom</t>
  </si>
  <si>
    <t>Mobile Communication Subscribers on a comparable basis, excl. Velcom</t>
  </si>
  <si>
    <t>Mobile Communication Operating income on a comparable basis, excl. Velcom</t>
  </si>
  <si>
    <t>EBITDA</t>
  </si>
  <si>
    <t>Operating Income</t>
  </si>
  <si>
    <t>Average revenue per access line (ARPL)</t>
  </si>
  <si>
    <t>7.6.1</t>
  </si>
  <si>
    <t>Unbundled Lines</t>
  </si>
  <si>
    <t>Mobile Communication EBITDA</t>
  </si>
  <si>
    <t>mobilkom austria, Austria</t>
  </si>
  <si>
    <t>Mobiltel, Bulgaria</t>
  </si>
  <si>
    <t>Velcom, Belarus</t>
  </si>
  <si>
    <t>Vipnet, Croatia</t>
  </si>
  <si>
    <t>Si.mobil, Slovenia</t>
  </si>
  <si>
    <t>Vip mobile, Republic of Serbia</t>
  </si>
  <si>
    <t>Vip operator, Republic of Macedonia</t>
  </si>
  <si>
    <t>National</t>
  </si>
  <si>
    <t>Average tariffs</t>
  </si>
  <si>
    <t>Fact Sheet 3Q 2008 IFRS</t>
  </si>
  <si>
    <t xml:space="preserve"> -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</si>
</sst>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.0,\ ;\-#,##0.0,;0.0"/>
  </numFmts>
  <fonts count="59">
    <font>
      <sz val="10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MS Sans Serif"/>
      <family val="0"/>
    </font>
    <font>
      <sz val="9"/>
      <name val="Times New Roman"/>
      <family val="0"/>
    </font>
    <font>
      <sz val="10"/>
      <name val="Palatino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22"/>
      <name val="Verdana"/>
      <family val="2"/>
    </font>
    <font>
      <b/>
      <sz val="16"/>
      <color indexed="9"/>
      <name val="Verdana"/>
      <family val="2"/>
    </font>
    <font>
      <b/>
      <sz val="14"/>
      <color indexed="55"/>
      <name val="Verdana"/>
      <family val="2"/>
    </font>
    <font>
      <sz val="14"/>
      <color indexed="55"/>
      <name val="Verdana"/>
      <family val="2"/>
    </font>
    <font>
      <b/>
      <sz val="8"/>
      <color indexed="55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63"/>
      <name val="Verdana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4"/>
      <color indexed="63"/>
      <name val="Verdana"/>
      <family val="2"/>
    </font>
    <font>
      <b/>
      <sz val="14"/>
      <color indexed="63"/>
      <name val="Verdana"/>
      <family val="2"/>
    </font>
    <font>
      <sz val="6"/>
      <color indexed="63"/>
      <name val="Verdana"/>
      <family val="2"/>
    </font>
    <font>
      <b/>
      <sz val="16"/>
      <color indexed="63"/>
      <name val="Verdana"/>
      <family val="2"/>
    </font>
    <font>
      <sz val="20"/>
      <color indexed="63"/>
      <name val="Verdana"/>
      <family val="2"/>
    </font>
    <font>
      <b/>
      <sz val="8"/>
      <color indexed="44"/>
      <name val="Verdana"/>
      <family val="2"/>
    </font>
    <font>
      <sz val="10"/>
      <color indexed="44"/>
      <name val="Verdana"/>
      <family val="2"/>
    </font>
    <font>
      <b/>
      <sz val="12"/>
      <color indexed="44"/>
      <name val="Verdana"/>
      <family val="2"/>
    </font>
    <font>
      <b/>
      <sz val="20"/>
      <color indexed="63"/>
      <name val="Verdana"/>
      <family val="2"/>
    </font>
    <font>
      <b/>
      <sz val="18"/>
      <color indexed="63"/>
      <name val="Verdana"/>
      <family val="2"/>
    </font>
    <font>
      <sz val="18"/>
      <color indexed="63"/>
      <name val="Verdana"/>
      <family val="2"/>
    </font>
    <font>
      <sz val="18"/>
      <color indexed="55"/>
      <name val="Verdana"/>
      <family val="2"/>
    </font>
    <font>
      <sz val="18"/>
      <name val="Verdana"/>
      <family val="2"/>
    </font>
    <font>
      <sz val="18"/>
      <color indexed="10"/>
      <name val="Verdana"/>
      <family val="2"/>
    </font>
    <font>
      <b/>
      <u val="single"/>
      <sz val="18"/>
      <color indexed="63"/>
      <name val="Arial"/>
      <family val="2"/>
    </font>
    <font>
      <u val="single"/>
      <sz val="18"/>
      <color indexed="63"/>
      <name val="Arial"/>
      <family val="0"/>
    </font>
    <font>
      <b/>
      <sz val="18"/>
      <name val="Verdana"/>
      <family val="2"/>
    </font>
    <font>
      <sz val="11"/>
      <color indexed="63"/>
      <name val="Verdana"/>
      <family val="2"/>
    </font>
    <font>
      <b/>
      <sz val="11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" borderId="1" applyNumberFormat="0" applyBorder="0" applyAlignment="0" applyProtection="0"/>
    <xf numFmtId="196" fontId="8" fillId="4" borderId="0">
      <alignment/>
      <protection/>
    </xf>
    <xf numFmtId="195" fontId="0" fillId="0" borderId="0" applyNumberFormat="0" applyFill="0" applyBorder="0" applyAlignment="0" applyProtection="0"/>
    <xf numFmtId="196" fontId="0" fillId="5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2">
      <alignment/>
      <protection/>
    </xf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7" fontId="0" fillId="0" borderId="3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203" fontId="18" fillId="0" borderId="0">
      <alignment horizontal="center" wrapText="1"/>
      <protection/>
    </xf>
    <xf numFmtId="0" fontId="0" fillId="0" borderId="0">
      <alignment/>
      <protection/>
    </xf>
    <xf numFmtId="0" fontId="0" fillId="0" borderId="4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198" fontId="1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9" fontId="12" fillId="0" borderId="0" xfId="52" applyNumberFormat="1" applyFont="1" applyFill="1" applyBorder="1" applyAlignment="1">
      <alignment/>
    </xf>
    <xf numFmtId="198" fontId="1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198" fontId="18" fillId="0" borderId="0" xfId="54" applyNumberFormat="1" applyFont="1" applyFill="1" applyBorder="1">
      <alignment/>
      <protection/>
    </xf>
    <xf numFmtId="0" fontId="18" fillId="0" borderId="0" xfId="54" applyFont="1" applyFill="1" applyBorder="1">
      <alignment/>
      <protection/>
    </xf>
    <xf numFmtId="0" fontId="18" fillId="0" borderId="0" xfId="54" applyFont="1" applyFill="1">
      <alignment/>
      <protection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3" fillId="0" borderId="0" xfId="0" applyNumberFormat="1" applyFont="1" applyFill="1" applyBorder="1" applyAlignment="1">
      <alignment horizontal="right"/>
    </xf>
    <xf numFmtId="0" fontId="24" fillId="0" borderId="0" xfId="52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198" fontId="20" fillId="0" borderId="0" xfId="54" applyNumberFormat="1" applyFont="1" applyFill="1" applyBorder="1">
      <alignment/>
      <protection/>
    </xf>
    <xf numFmtId="198" fontId="18" fillId="0" borderId="4" xfId="54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9" fontId="12" fillId="0" borderId="0" xfId="52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98" fontId="12" fillId="0" borderId="0" xfId="52" applyNumberFormat="1" applyFont="1" applyFill="1" applyBorder="1" applyAlignment="1">
      <alignment/>
    </xf>
    <xf numFmtId="199" fontId="12" fillId="0" borderId="0" xfId="2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9" fontId="12" fillId="0" borderId="0" xfId="52" applyFont="1" applyFill="1" applyBorder="1" applyAlignment="1">
      <alignment/>
    </xf>
    <xf numFmtId="198" fontId="13" fillId="0" borderId="0" xfId="52" applyNumberFormat="1" applyFont="1" applyFill="1" applyBorder="1" applyAlignment="1">
      <alignment vertical="center"/>
    </xf>
    <xf numFmtId="198" fontId="12" fillId="7" borderId="0" xfId="0" applyNumberFormat="1" applyFont="1" applyFill="1" applyBorder="1" applyAlignment="1">
      <alignment/>
    </xf>
    <xf numFmtId="203" fontId="12" fillId="0" borderId="0" xfId="55" applyFont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9" fontId="15" fillId="0" borderId="0" xfId="52" applyFont="1" applyFill="1" applyBorder="1" applyAlignment="1">
      <alignment/>
    </xf>
    <xf numFmtId="189" fontId="12" fillId="0" borderId="0" xfId="52" applyNumberFormat="1" applyFont="1" applyFill="1" applyAlignment="1">
      <alignment/>
    </xf>
    <xf numFmtId="198" fontId="12" fillId="7" borderId="0" xfId="52" applyNumberFormat="1" applyFont="1" applyFill="1" applyBorder="1" applyAlignment="1">
      <alignment/>
    </xf>
    <xf numFmtId="189" fontId="12" fillId="7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Alignment="1">
      <alignment wrapText="1"/>
    </xf>
    <xf numFmtId="188" fontId="12" fillId="7" borderId="0" xfId="25" applyNumberFormat="1" applyFont="1" applyFill="1" applyBorder="1" applyAlignment="1">
      <alignment/>
    </xf>
    <xf numFmtId="199" fontId="12" fillId="7" borderId="0" xfId="25" applyNumberFormat="1" applyFont="1" applyFill="1" applyBorder="1" applyAlignment="1">
      <alignment/>
    </xf>
    <xf numFmtId="0" fontId="28" fillId="0" borderId="0" xfId="0" applyFont="1" applyFill="1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198" fontId="21" fillId="0" borderId="0" xfId="0" applyNumberFormat="1" applyFont="1" applyFill="1" applyBorder="1" applyAlignment="1">
      <alignment/>
    </xf>
    <xf numFmtId="198" fontId="21" fillId="0" borderId="0" xfId="52" applyNumberFormat="1" applyFont="1" applyFill="1" applyBorder="1" applyAlignment="1">
      <alignment/>
    </xf>
    <xf numFmtId="198" fontId="12" fillId="6" borderId="0" xfId="0" applyNumberFormat="1" applyFont="1" applyFill="1" applyBorder="1" applyAlignment="1">
      <alignment/>
    </xf>
    <xf numFmtId="198" fontId="13" fillId="6" borderId="0" xfId="52" applyNumberFormat="1" applyFont="1" applyFill="1" applyBorder="1" applyAlignment="1">
      <alignment vertical="center"/>
    </xf>
    <xf numFmtId="49" fontId="18" fillId="0" borderId="0" xfId="54" applyNumberFormat="1" applyFont="1" applyFill="1" applyBorder="1">
      <alignment/>
      <protection/>
    </xf>
    <xf numFmtId="0" fontId="0" fillId="0" borderId="0" xfId="0" applyFill="1" applyAlignment="1" applyProtection="1">
      <alignment horizontal="right"/>
      <protection/>
    </xf>
    <xf numFmtId="188" fontId="12" fillId="7" borderId="0" xfId="52" applyNumberFormat="1" applyFont="1" applyFill="1" applyBorder="1" applyAlignment="1">
      <alignment/>
    </xf>
    <xf numFmtId="177" fontId="12" fillId="7" borderId="0" xfId="25" applyFont="1" applyFill="1" applyBorder="1" applyAlignment="1">
      <alignment/>
    </xf>
    <xf numFmtId="1" fontId="31" fillId="6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/>
    </xf>
    <xf numFmtId="203" fontId="12" fillId="0" borderId="0" xfId="55" applyFont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88" fontId="33" fillId="6" borderId="0" xfId="0" applyNumberFormat="1" applyFont="1" applyFill="1" applyBorder="1" applyAlignment="1">
      <alignment/>
    </xf>
    <xf numFmtId="188" fontId="33" fillId="0" borderId="0" xfId="0" applyNumberFormat="1" applyFont="1" applyFill="1" applyBorder="1" applyAlignment="1">
      <alignment/>
    </xf>
    <xf numFmtId="188" fontId="34" fillId="6" borderId="0" xfId="0" applyNumberFormat="1" applyFont="1" applyFill="1" applyBorder="1" applyAlignment="1">
      <alignment/>
    </xf>
    <xf numFmtId="188" fontId="34" fillId="0" borderId="0" xfId="0" applyNumberFormat="1" applyFont="1" applyFill="1" applyBorder="1" applyAlignment="1">
      <alignment/>
    </xf>
    <xf numFmtId="198" fontId="33" fillId="6" borderId="0" xfId="0" applyNumberFormat="1" applyFont="1" applyFill="1" applyBorder="1" applyAlignment="1">
      <alignment/>
    </xf>
    <xf numFmtId="198" fontId="33" fillId="0" borderId="0" xfId="0" applyNumberFormat="1" applyFont="1" applyFill="1" applyBorder="1" applyAlignment="1">
      <alignment/>
    </xf>
    <xf numFmtId="188" fontId="34" fillId="0" borderId="0" xfId="54" applyNumberFormat="1" applyFont="1" applyFill="1" applyBorder="1">
      <alignment/>
      <protection/>
    </xf>
    <xf numFmtId="188" fontId="33" fillId="0" borderId="0" xfId="54" applyNumberFormat="1" applyFont="1" applyFill="1" applyBorder="1">
      <alignment/>
      <protection/>
    </xf>
    <xf numFmtId="3" fontId="33" fillId="0" borderId="0" xfId="54" applyNumberFormat="1" applyFont="1" applyFill="1" applyBorder="1">
      <alignment/>
      <protection/>
    </xf>
    <xf numFmtId="4" fontId="33" fillId="0" borderId="0" xfId="54" applyNumberFormat="1" applyFont="1" applyFill="1" applyBorder="1">
      <alignment/>
      <protection/>
    </xf>
    <xf numFmtId="0" fontId="33" fillId="0" borderId="0" xfId="54" applyFont="1" applyFill="1" applyBorder="1">
      <alignment/>
      <protection/>
    </xf>
    <xf numFmtId="205" fontId="33" fillId="0" borderId="0" xfId="54" applyNumberFormat="1" applyFont="1" applyFill="1" applyBorder="1" applyAlignment="1">
      <alignment horizontal="right"/>
      <protection/>
    </xf>
    <xf numFmtId="205" fontId="34" fillId="0" borderId="0" xfId="54" applyNumberFormat="1" applyFont="1" applyFill="1" applyBorder="1" applyAlignment="1">
      <alignment horizontal="right"/>
      <protection/>
    </xf>
    <xf numFmtId="198" fontId="33" fillId="0" borderId="0" xfId="52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8" fontId="34" fillId="0" borderId="0" xfId="0" applyNumberFormat="1" applyFont="1" applyFill="1" applyBorder="1" applyAlignment="1">
      <alignment horizontal="right"/>
    </xf>
    <xf numFmtId="189" fontId="33" fillId="6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189" fontId="33" fillId="0" borderId="0" xfId="52" applyNumberFormat="1" applyFont="1" applyFill="1" applyBorder="1" applyAlignment="1">
      <alignment/>
    </xf>
    <xf numFmtId="189" fontId="34" fillId="0" borderId="0" xfId="52" applyNumberFormat="1" applyFont="1" applyFill="1" applyBorder="1" applyAlignment="1">
      <alignment/>
    </xf>
    <xf numFmtId="177" fontId="33" fillId="0" borderId="0" xfId="25" applyFont="1" applyFill="1" applyBorder="1" applyAlignment="1">
      <alignment/>
    </xf>
    <xf numFmtId="191" fontId="33" fillId="0" borderId="0" xfId="52" applyNumberFormat="1" applyFont="1" applyFill="1" applyBorder="1" applyAlignment="1">
      <alignment/>
    </xf>
    <xf numFmtId="191" fontId="34" fillId="0" borderId="0" xfId="52" applyNumberFormat="1" applyFont="1" applyFill="1" applyBorder="1" applyAlignment="1">
      <alignment/>
    </xf>
    <xf numFmtId="188" fontId="33" fillId="0" borderId="0" xfId="52" applyNumberFormat="1" applyFont="1" applyFill="1" applyBorder="1" applyAlignment="1">
      <alignment/>
    </xf>
    <xf numFmtId="188" fontId="34" fillId="0" borderId="0" xfId="52" applyNumberFormat="1" applyFont="1" applyFill="1" applyBorder="1" applyAlignment="1">
      <alignment/>
    </xf>
    <xf numFmtId="188" fontId="33" fillId="0" borderId="0" xfId="25" applyNumberFormat="1" applyFont="1" applyFill="1" applyBorder="1" applyAlignment="1">
      <alignment/>
    </xf>
    <xf numFmtId="188" fontId="34" fillId="0" borderId="0" xfId="25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/>
    </xf>
    <xf numFmtId="0" fontId="4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199" fontId="33" fillId="0" borderId="0" xfId="25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/>
    </xf>
    <xf numFmtId="198" fontId="34" fillId="0" borderId="0" xfId="0" applyNumberFormat="1" applyFont="1" applyFill="1" applyBorder="1" applyAlignment="1">
      <alignment horizontal="right"/>
    </xf>
    <xf numFmtId="0" fontId="34" fillId="0" borderId="0" xfId="52" applyNumberFormat="1" applyFont="1" applyFill="1" applyBorder="1" applyAlignment="1">
      <alignment horizontal="right"/>
    </xf>
    <xf numFmtId="0" fontId="38" fillId="0" borderId="0" xfId="0" applyFont="1" applyFill="1" applyAlignment="1">
      <alignment wrapText="1"/>
    </xf>
    <xf numFmtId="0" fontId="33" fillId="0" borderId="0" xfId="52" applyNumberFormat="1" applyFont="1" applyFill="1" applyBorder="1" applyAlignment="1">
      <alignment horizontal="right"/>
    </xf>
    <xf numFmtId="0" fontId="33" fillId="0" borderId="0" xfId="52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54" applyFont="1" applyFill="1" applyBorder="1">
      <alignment/>
      <protection/>
    </xf>
    <xf numFmtId="0" fontId="34" fillId="0" borderId="0" xfId="54" applyFont="1" applyFill="1">
      <alignment/>
      <protection/>
    </xf>
    <xf numFmtId="0" fontId="33" fillId="0" borderId="0" xfId="54" applyFont="1" applyFill="1">
      <alignment/>
      <protection/>
    </xf>
    <xf numFmtId="4" fontId="33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189" fontId="33" fillId="0" borderId="0" xfId="52" applyNumberFormat="1" applyFont="1" applyFill="1" applyBorder="1" applyAlignment="1">
      <alignment horizontal="right" vertical="center"/>
    </xf>
    <xf numFmtId="199" fontId="33" fillId="0" borderId="0" xfId="25" applyNumberFormat="1" applyFont="1" applyFill="1" applyBorder="1" applyAlignment="1">
      <alignment horizontal="right" vertical="center"/>
    </xf>
    <xf numFmtId="199" fontId="34" fillId="0" borderId="0" xfId="25" applyNumberFormat="1" applyFont="1" applyFill="1" applyBorder="1" applyAlignment="1">
      <alignment horizontal="right" vertical="center"/>
    </xf>
    <xf numFmtId="189" fontId="33" fillId="6" borderId="0" xfId="25" applyNumberFormat="1" applyFont="1" applyFill="1" applyBorder="1" applyAlignment="1">
      <alignment horizontal="right" vertical="center"/>
    </xf>
    <xf numFmtId="198" fontId="33" fillId="6" borderId="0" xfId="25" applyNumberFormat="1" applyFont="1" applyFill="1" applyBorder="1" applyAlignment="1">
      <alignment horizontal="right" vertical="center"/>
    </xf>
    <xf numFmtId="198" fontId="34" fillId="6" borderId="0" xfId="25" applyNumberFormat="1" applyFont="1" applyFill="1" applyBorder="1" applyAlignment="1">
      <alignment horizontal="right" vertical="center"/>
    </xf>
    <xf numFmtId="199" fontId="33" fillId="6" borderId="0" xfId="25" applyNumberFormat="1" applyFont="1" applyFill="1" applyBorder="1" applyAlignment="1">
      <alignment/>
    </xf>
    <xf numFmtId="189" fontId="33" fillId="0" borderId="0" xfId="25" applyNumberFormat="1" applyFont="1" applyFill="1" applyBorder="1" applyAlignment="1">
      <alignment horizontal="right" vertical="center"/>
    </xf>
    <xf numFmtId="198" fontId="33" fillId="0" borderId="0" xfId="25" applyNumberFormat="1" applyFont="1" applyFill="1" applyBorder="1" applyAlignment="1">
      <alignment horizontal="right" vertical="center"/>
    </xf>
    <xf numFmtId="198" fontId="34" fillId="0" borderId="0" xfId="25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88" fontId="12" fillId="8" borderId="0" xfId="25" applyNumberFormat="1" applyFont="1" applyFill="1" applyBorder="1" applyAlignment="1">
      <alignment/>
    </xf>
    <xf numFmtId="188" fontId="17" fillId="8" borderId="0" xfId="0" applyNumberFormat="1" applyFont="1" applyFill="1" applyBorder="1" applyAlignment="1">
      <alignment/>
    </xf>
    <xf numFmtId="188" fontId="12" fillId="8" borderId="0" xfId="0" applyNumberFormat="1" applyFont="1" applyFill="1" applyBorder="1" applyAlignment="1">
      <alignment/>
    </xf>
    <xf numFmtId="188" fontId="17" fillId="8" borderId="0" xfId="25" applyNumberFormat="1" applyFont="1" applyFill="1" applyBorder="1" applyAlignment="1">
      <alignment/>
    </xf>
    <xf numFmtId="189" fontId="33" fillId="0" borderId="0" xfId="25" applyNumberFormat="1" applyFont="1" applyFill="1" applyBorder="1" applyAlignment="1">
      <alignment horizontal="right"/>
    </xf>
    <xf numFmtId="189" fontId="33" fillId="0" borderId="0" xfId="52" applyNumberFormat="1" applyFont="1" applyFill="1" applyBorder="1" applyAlignment="1">
      <alignment horizontal="right"/>
    </xf>
    <xf numFmtId="189" fontId="34" fillId="0" borderId="0" xfId="52" applyNumberFormat="1" applyFont="1" applyFill="1" applyBorder="1" applyAlignment="1">
      <alignment horizontal="right"/>
    </xf>
    <xf numFmtId="0" fontId="12" fillId="6" borderId="0" xfId="0" applyFont="1" applyFill="1" applyAlignment="1">
      <alignment/>
    </xf>
    <xf numFmtId="0" fontId="0" fillId="6" borderId="0" xfId="0" applyFill="1" applyAlignment="1">
      <alignment wrapText="1"/>
    </xf>
    <xf numFmtId="189" fontId="12" fillId="6" borderId="0" xfId="52" applyNumberFormat="1" applyFont="1" applyFill="1" applyAlignment="1">
      <alignment/>
    </xf>
    <xf numFmtId="189" fontId="34" fillId="0" borderId="0" xfId="25" applyNumberFormat="1" applyFont="1" applyFill="1" applyBorder="1" applyAlignment="1">
      <alignment horizontal="right"/>
    </xf>
    <xf numFmtId="0" fontId="33" fillId="6" borderId="0" xfId="0" applyFont="1" applyFill="1" applyAlignment="1">
      <alignment/>
    </xf>
    <xf numFmtId="188" fontId="12" fillId="8" borderId="0" xfId="52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198" fontId="12" fillId="8" borderId="0" xfId="0" applyNumberFormat="1" applyFont="1" applyFill="1" applyBorder="1" applyAlignment="1">
      <alignment/>
    </xf>
    <xf numFmtId="198" fontId="17" fillId="8" borderId="0" xfId="0" applyNumberFormat="1" applyFont="1" applyFill="1" applyBorder="1" applyAlignment="1">
      <alignment/>
    </xf>
    <xf numFmtId="188" fontId="17" fillId="8" borderId="0" xfId="54" applyNumberFormat="1" applyFont="1" applyFill="1" applyBorder="1">
      <alignment/>
      <protection/>
    </xf>
    <xf numFmtId="188" fontId="12" fillId="8" borderId="0" xfId="54" applyNumberFormat="1" applyFont="1" applyFill="1" applyBorder="1">
      <alignment/>
      <protection/>
    </xf>
    <xf numFmtId="3" fontId="12" fillId="8" borderId="0" xfId="54" applyNumberFormat="1" applyFont="1" applyFill="1" applyBorder="1">
      <alignment/>
      <protection/>
    </xf>
    <xf numFmtId="4" fontId="12" fillId="8" borderId="0" xfId="54" applyNumberFormat="1" applyFont="1" applyFill="1" applyBorder="1">
      <alignment/>
      <protection/>
    </xf>
    <xf numFmtId="1" fontId="19" fillId="8" borderId="0" xfId="0" applyNumberFormat="1" applyFont="1" applyFill="1" applyBorder="1" applyAlignment="1">
      <alignment horizontal="center"/>
    </xf>
    <xf numFmtId="205" fontId="12" fillId="8" borderId="0" xfId="54" applyNumberFormat="1" applyFont="1" applyFill="1" applyBorder="1" applyAlignment="1">
      <alignment horizontal="right"/>
      <protection/>
    </xf>
    <xf numFmtId="198" fontId="46" fillId="8" borderId="0" xfId="0" applyNumberFormat="1" applyFont="1" applyFill="1" applyBorder="1" applyAlignment="1">
      <alignment/>
    </xf>
    <xf numFmtId="198" fontId="12" fillId="8" borderId="0" xfId="52" applyNumberFormat="1" applyFont="1" applyFill="1" applyBorder="1" applyAlignment="1">
      <alignment/>
    </xf>
    <xf numFmtId="0" fontId="17" fillId="8" borderId="0" xfId="0" applyFont="1" applyFill="1" applyBorder="1" applyAlignment="1">
      <alignment/>
    </xf>
    <xf numFmtId="189" fontId="12" fillId="8" borderId="0" xfId="0" applyNumberFormat="1" applyFont="1" applyFill="1" applyBorder="1" applyAlignment="1">
      <alignment/>
    </xf>
    <xf numFmtId="189" fontId="12" fillId="8" borderId="0" xfId="52" applyNumberFormat="1" applyFont="1" applyFill="1" applyBorder="1" applyAlignment="1">
      <alignment/>
    </xf>
    <xf numFmtId="189" fontId="17" fillId="8" borderId="0" xfId="52" applyNumberFormat="1" applyFont="1" applyFill="1" applyBorder="1" applyAlignment="1">
      <alignment/>
    </xf>
    <xf numFmtId="177" fontId="12" fillId="8" borderId="0" xfId="25" applyFont="1" applyFill="1" applyBorder="1" applyAlignment="1">
      <alignment/>
    </xf>
    <xf numFmtId="3" fontId="12" fillId="8" borderId="0" xfId="52" applyNumberFormat="1" applyFont="1" applyFill="1" applyBorder="1" applyAlignment="1">
      <alignment/>
    </xf>
    <xf numFmtId="3" fontId="17" fillId="8" borderId="0" xfId="52" applyNumberFormat="1" applyFont="1" applyFill="1" applyBorder="1" applyAlignment="1">
      <alignment/>
    </xf>
    <xf numFmtId="191" fontId="12" fillId="8" borderId="0" xfId="52" applyNumberFormat="1" applyFont="1" applyFill="1" applyBorder="1" applyAlignment="1">
      <alignment/>
    </xf>
    <xf numFmtId="191" fontId="17" fillId="8" borderId="0" xfId="52" applyNumberFormat="1" applyFont="1" applyFill="1" applyBorder="1" applyAlignment="1">
      <alignment/>
    </xf>
    <xf numFmtId="188" fontId="17" fillId="8" borderId="0" xfId="52" applyNumberFormat="1" applyFont="1" applyFill="1" applyBorder="1" applyAlignment="1">
      <alignment/>
    </xf>
    <xf numFmtId="1" fontId="16" fillId="8" borderId="0" xfId="0" applyNumberFormat="1" applyFont="1" applyFill="1" applyBorder="1" applyAlignment="1">
      <alignment horizontal="center"/>
    </xf>
    <xf numFmtId="199" fontId="12" fillId="8" borderId="0" xfId="25" applyNumberFormat="1" applyFont="1" applyFill="1" applyBorder="1" applyAlignment="1">
      <alignment/>
    </xf>
    <xf numFmtId="199" fontId="17" fillId="8" borderId="0" xfId="25" applyNumberFormat="1" applyFont="1" applyFill="1" applyBorder="1" applyAlignment="1">
      <alignment/>
    </xf>
    <xf numFmtId="189" fontId="17" fillId="8" borderId="0" xfId="0" applyNumberFormat="1" applyFont="1" applyFill="1" applyBorder="1" applyAlignment="1">
      <alignment/>
    </xf>
    <xf numFmtId="189" fontId="12" fillId="8" borderId="0" xfId="52" applyNumberFormat="1" applyFont="1" applyFill="1" applyBorder="1" applyAlignment="1">
      <alignment horizontal="right" vertical="center"/>
    </xf>
    <xf numFmtId="199" fontId="12" fillId="8" borderId="0" xfId="25" applyNumberFormat="1" applyFont="1" applyFill="1" applyBorder="1" applyAlignment="1">
      <alignment horizontal="right" vertical="center"/>
    </xf>
    <xf numFmtId="199" fontId="17" fillId="8" borderId="0" xfId="25" applyNumberFormat="1" applyFont="1" applyFill="1" applyBorder="1" applyAlignment="1">
      <alignment horizontal="right" vertical="center"/>
    </xf>
    <xf numFmtId="189" fontId="12" fillId="8" borderId="0" xfId="25" applyNumberFormat="1" applyFont="1" applyFill="1" applyBorder="1" applyAlignment="1">
      <alignment horizontal="right" vertical="center"/>
    </xf>
    <xf numFmtId="198" fontId="12" fillId="8" borderId="0" xfId="25" applyNumberFormat="1" applyFont="1" applyFill="1" applyBorder="1" applyAlignment="1">
      <alignment horizontal="right" vertical="center"/>
    </xf>
    <xf numFmtId="198" fontId="17" fillId="8" borderId="0" xfId="25" applyNumberFormat="1" applyFont="1" applyFill="1" applyBorder="1" applyAlignment="1">
      <alignment horizontal="right" vertical="center"/>
    </xf>
    <xf numFmtId="198" fontId="12" fillId="6" borderId="0" xfId="0" applyNumberFormat="1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188" fontId="33" fillId="0" borderId="0" xfId="0" applyNumberFormat="1" applyFont="1" applyFill="1" applyBorder="1" applyAlignment="1">
      <alignment horizontal="right"/>
    </xf>
    <xf numFmtId="188" fontId="12" fillId="9" borderId="0" xfId="0" applyNumberFormat="1" applyFont="1" applyFill="1" applyBorder="1" applyAlignment="1">
      <alignment horizontal="right"/>
    </xf>
    <xf numFmtId="188" fontId="12" fillId="8" borderId="0" xfId="0" applyNumberFormat="1" applyFont="1" applyFill="1" applyBorder="1" applyAlignment="1">
      <alignment horizontal="right"/>
    </xf>
    <xf numFmtId="198" fontId="12" fillId="8" borderId="0" xfId="0" applyNumberFormat="1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 horizontal="right"/>
    </xf>
    <xf numFmtId="188" fontId="12" fillId="0" borderId="0" xfId="54" applyNumberFormat="1" applyFont="1" applyFill="1" applyBorder="1">
      <alignment/>
      <protection/>
    </xf>
    <xf numFmtId="0" fontId="12" fillId="0" borderId="0" xfId="54" applyFont="1" applyFill="1" applyBorder="1">
      <alignment/>
      <protection/>
    </xf>
    <xf numFmtId="188" fontId="33" fillId="0" borderId="0" xfId="25" applyNumberFormat="1" applyFont="1" applyFill="1" applyBorder="1" applyAlignment="1">
      <alignment horizontal="right"/>
    </xf>
    <xf numFmtId="188" fontId="12" fillId="8" borderId="0" xfId="25" applyNumberFormat="1" applyFont="1" applyFill="1" applyBorder="1" applyAlignment="1">
      <alignment horizontal="right"/>
    </xf>
    <xf numFmtId="0" fontId="12" fillId="0" borderId="0" xfId="0" applyFont="1" applyFill="1" applyAlignment="1" applyProtection="1">
      <alignment horizontal="right"/>
      <protection/>
    </xf>
    <xf numFmtId="198" fontId="33" fillId="0" borderId="0" xfId="0" applyNumberFormat="1" applyFont="1" applyFill="1" applyBorder="1" applyAlignment="1">
      <alignment horizontal="right"/>
    </xf>
    <xf numFmtId="0" fontId="12" fillId="0" borderId="0" xfId="53" applyFont="1" applyAlignment="1" applyProtection="1">
      <alignment horizontal="right"/>
      <protection/>
    </xf>
    <xf numFmtId="198" fontId="12" fillId="0" borderId="0" xfId="52" applyNumberFormat="1" applyFont="1" applyFill="1" applyAlignment="1">
      <alignment/>
    </xf>
    <xf numFmtId="198" fontId="12" fillId="6" borderId="0" xfId="52" applyNumberFormat="1" applyFont="1" applyFill="1" applyAlignment="1">
      <alignment/>
    </xf>
    <xf numFmtId="198" fontId="33" fillId="6" borderId="0" xfId="0" applyNumberFormat="1" applyFont="1" applyFill="1" applyBorder="1" applyAlignment="1">
      <alignment horizontal="right"/>
    </xf>
    <xf numFmtId="13" fontId="33" fillId="0" borderId="0" xfId="25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30" applyFont="1" applyFill="1" applyAlignment="1">
      <alignment horizontal="left" vertical="center"/>
    </xf>
    <xf numFmtId="0" fontId="55" fillId="0" borderId="0" xfId="3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Fill="1" applyAlignment="1">
      <alignment horizontal="right"/>
    </xf>
    <xf numFmtId="203" fontId="33" fillId="0" borderId="0" xfId="55" applyFont="1" applyBorder="1" applyAlignment="1">
      <alignment horizontal="right" wrapText="1"/>
      <protection/>
    </xf>
    <xf numFmtId="0" fontId="37" fillId="0" borderId="5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1" fontId="35" fillId="0" borderId="5" xfId="0" applyNumberFormat="1" applyFont="1" applyFill="1" applyBorder="1" applyAlignment="1">
      <alignment horizontal="right"/>
    </xf>
    <xf numFmtId="1" fontId="19" fillId="8" borderId="5" xfId="0" applyNumberFormat="1" applyFont="1" applyFill="1" applyBorder="1" applyAlignment="1">
      <alignment horizontal="right"/>
    </xf>
    <xf numFmtId="1" fontId="19" fillId="7" borderId="5" xfId="0" applyNumberFormat="1" applyFont="1" applyFill="1" applyBorder="1" applyAlignment="1">
      <alignment horizontal="right"/>
    </xf>
    <xf numFmtId="0" fontId="34" fillId="0" borderId="5" xfId="0" applyFont="1" applyFill="1" applyBorder="1" applyAlignment="1">
      <alignment/>
    </xf>
    <xf numFmtId="0" fontId="33" fillId="0" borderId="5" xfId="0" applyFont="1" applyFill="1" applyBorder="1" applyAlignment="1">
      <alignment/>
    </xf>
    <xf numFmtId="198" fontId="12" fillId="0" borderId="5" xfId="0" applyNumberFormat="1" applyFont="1" applyFill="1" applyBorder="1" applyAlignment="1">
      <alignment/>
    </xf>
    <xf numFmtId="198" fontId="33" fillId="0" borderId="5" xfId="0" applyNumberFormat="1" applyFont="1" applyFill="1" applyBorder="1" applyAlignment="1">
      <alignment/>
    </xf>
    <xf numFmtId="198" fontId="12" fillId="8" borderId="5" xfId="0" applyNumberFormat="1" applyFont="1" applyFill="1" applyBorder="1" applyAlignment="1">
      <alignment/>
    </xf>
    <xf numFmtId="198" fontId="12" fillId="7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188" fontId="33" fillId="0" borderId="5" xfId="0" applyNumberFormat="1" applyFont="1" applyFill="1" applyBorder="1" applyAlignment="1">
      <alignment/>
    </xf>
    <xf numFmtId="188" fontId="12" fillId="8" borderId="5" xfId="0" applyNumberFormat="1" applyFont="1" applyFill="1" applyBorder="1" applyAlignment="1">
      <alignment/>
    </xf>
    <xf numFmtId="1" fontId="19" fillId="8" borderId="5" xfId="0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/>
    </xf>
    <xf numFmtId="0" fontId="34" fillId="0" borderId="6" xfId="0" applyFont="1" applyFill="1" applyBorder="1" applyAlignment="1">
      <alignment/>
    </xf>
    <xf numFmtId="0" fontId="33" fillId="0" borderId="5" xfId="54" applyFont="1" applyFill="1" applyBorder="1">
      <alignment/>
      <protection/>
    </xf>
    <xf numFmtId="198" fontId="18" fillId="0" borderId="5" xfId="54" applyNumberFormat="1" applyFont="1" applyFill="1" applyBorder="1">
      <alignment/>
      <protection/>
    </xf>
    <xf numFmtId="188" fontId="33" fillId="0" borderId="5" xfId="54" applyNumberFormat="1" applyFont="1" applyFill="1" applyBorder="1">
      <alignment/>
      <protection/>
    </xf>
    <xf numFmtId="188" fontId="12" fillId="8" borderId="5" xfId="54" applyNumberFormat="1" applyFont="1" applyFill="1" applyBorder="1">
      <alignment/>
      <protection/>
    </xf>
    <xf numFmtId="189" fontId="33" fillId="0" borderId="5" xfId="52" applyNumberFormat="1" applyFont="1" applyFill="1" applyBorder="1" applyAlignment="1">
      <alignment/>
    </xf>
    <xf numFmtId="189" fontId="33" fillId="0" borderId="5" xfId="52" applyNumberFormat="1" applyFont="1" applyFill="1" applyBorder="1" applyAlignment="1">
      <alignment horizontal="right"/>
    </xf>
    <xf numFmtId="0" fontId="18" fillId="0" borderId="5" xfId="54" applyFont="1" applyFill="1" applyBorder="1">
      <alignment/>
      <protection/>
    </xf>
    <xf numFmtId="0" fontId="34" fillId="0" borderId="5" xfId="0" applyFont="1" applyFill="1" applyBorder="1" applyAlignment="1">
      <alignment horizontal="left"/>
    </xf>
    <xf numFmtId="1" fontId="32" fillId="0" borderId="5" xfId="0" applyNumberFormat="1" applyFont="1" applyFill="1" applyBorder="1" applyAlignment="1">
      <alignment horizontal="center"/>
    </xf>
    <xf numFmtId="1" fontId="45" fillId="8" borderId="5" xfId="0" applyNumberFormat="1" applyFont="1" applyFill="1" applyBorder="1" applyAlignment="1">
      <alignment horizontal="center"/>
    </xf>
    <xf numFmtId="0" fontId="42" fillId="0" borderId="5" xfId="0" applyNumberFormat="1" applyFont="1" applyFill="1" applyBorder="1" applyAlignment="1">
      <alignment horizontal="right" vertical="center"/>
    </xf>
    <xf numFmtId="1" fontId="36" fillId="0" borderId="5" xfId="0" applyNumberFormat="1" applyFont="1" applyFill="1" applyBorder="1" applyAlignment="1">
      <alignment horizontal="center"/>
    </xf>
    <xf numFmtId="1" fontId="16" fillId="8" borderId="5" xfId="0" applyNumberFormat="1" applyFont="1" applyFill="1" applyBorder="1" applyAlignment="1">
      <alignment horizontal="center"/>
    </xf>
    <xf numFmtId="1" fontId="16" fillId="7" borderId="5" xfId="0" applyNumberFormat="1" applyFont="1" applyFill="1" applyBorder="1" applyAlignment="1">
      <alignment horizontal="center"/>
    </xf>
    <xf numFmtId="189" fontId="35" fillId="0" borderId="5" xfId="52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horizontal="right"/>
    </xf>
    <xf numFmtId="189" fontId="12" fillId="8" borderId="5" xfId="52" applyNumberFormat="1" applyFont="1" applyFill="1" applyBorder="1" applyAlignment="1">
      <alignment/>
    </xf>
    <xf numFmtId="177" fontId="33" fillId="0" borderId="5" xfId="25" applyFont="1" applyFill="1" applyBorder="1" applyAlignment="1">
      <alignment/>
    </xf>
    <xf numFmtId="177" fontId="12" fillId="8" borderId="5" xfId="25" applyFont="1" applyFill="1" applyBorder="1" applyAlignment="1">
      <alignment/>
    </xf>
    <xf numFmtId="177" fontId="12" fillId="7" borderId="5" xfId="25" applyFont="1" applyFill="1" applyBorder="1" applyAlignment="1">
      <alignment/>
    </xf>
    <xf numFmtId="188" fontId="33" fillId="0" borderId="5" xfId="52" applyNumberFormat="1" applyFont="1" applyFill="1" applyBorder="1" applyAlignment="1">
      <alignment/>
    </xf>
    <xf numFmtId="188" fontId="12" fillId="8" borderId="5" xfId="52" applyNumberFormat="1" applyFont="1" applyFill="1" applyBorder="1" applyAlignment="1">
      <alignment/>
    </xf>
    <xf numFmtId="0" fontId="37" fillId="0" borderId="6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center"/>
    </xf>
    <xf numFmtId="188" fontId="33" fillId="0" borderId="5" xfId="25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 horizontal="right"/>
    </xf>
    <xf numFmtId="1" fontId="19" fillId="7" borderId="0" xfId="0" applyNumberFormat="1" applyFont="1" applyFill="1" applyBorder="1" applyAlignment="1">
      <alignment horizontal="right"/>
    </xf>
    <xf numFmtId="0" fontId="33" fillId="0" borderId="6" xfId="0" applyFont="1" applyFill="1" applyBorder="1" applyAlignment="1">
      <alignment/>
    </xf>
    <xf numFmtId="0" fontId="23" fillId="0" borderId="5" xfId="52" applyNumberFormat="1" applyFont="1" applyFill="1" applyBorder="1" applyAlignment="1">
      <alignment horizontal="right"/>
    </xf>
    <xf numFmtId="188" fontId="34" fillId="0" borderId="5" xfId="0" applyNumberFormat="1" applyFont="1" applyFill="1" applyBorder="1" applyAlignment="1">
      <alignment/>
    </xf>
    <xf numFmtId="188" fontId="17" fillId="8" borderId="5" xfId="0" applyNumberFormat="1" applyFont="1" applyFill="1" applyBorder="1" applyAlignment="1">
      <alignment/>
    </xf>
    <xf numFmtId="188" fontId="17" fillId="7" borderId="5" xfId="0" applyNumberFormat="1" applyFont="1" applyFill="1" applyBorder="1" applyAlignment="1">
      <alignment/>
    </xf>
    <xf numFmtId="0" fontId="23" fillId="0" borderId="5" xfId="0" applyNumberFormat="1" applyFont="1" applyFill="1" applyBorder="1" applyAlignment="1">
      <alignment horizontal="right"/>
    </xf>
    <xf numFmtId="189" fontId="33" fillId="0" borderId="5" xfId="25" applyNumberFormat="1" applyFont="1" applyFill="1" applyBorder="1" applyAlignment="1">
      <alignment horizontal="right"/>
    </xf>
    <xf numFmtId="188" fontId="33" fillId="6" borderId="5" xfId="0" applyNumberFormat="1" applyFont="1" applyFill="1" applyBorder="1" applyAlignment="1">
      <alignment/>
    </xf>
    <xf numFmtId="188" fontId="12" fillId="7" borderId="5" xfId="25" applyNumberFormat="1" applyFont="1" applyFill="1" applyBorder="1" applyAlignment="1">
      <alignment/>
    </xf>
    <xf numFmtId="189" fontId="12" fillId="8" borderId="5" xfId="0" applyNumberFormat="1" applyFont="1" applyFill="1" applyBorder="1" applyAlignment="1">
      <alignment/>
    </xf>
    <xf numFmtId="199" fontId="12" fillId="8" borderId="5" xfId="25" applyNumberFormat="1" applyFont="1" applyFill="1" applyBorder="1" applyAlignment="1">
      <alignment/>
    </xf>
    <xf numFmtId="0" fontId="37" fillId="0" borderId="5" xfId="0" applyFont="1" applyFill="1" applyBorder="1" applyAlignment="1">
      <alignment/>
    </xf>
    <xf numFmtId="199" fontId="12" fillId="7" borderId="5" xfId="25" applyNumberFormat="1" applyFont="1" applyFill="1" applyBorder="1" applyAlignment="1">
      <alignment/>
    </xf>
    <xf numFmtId="189" fontId="33" fillId="0" borderId="5" xfId="52" applyNumberFormat="1" applyFont="1" applyFill="1" applyBorder="1" applyAlignment="1">
      <alignment horizontal="right" vertical="center"/>
    </xf>
    <xf numFmtId="189" fontId="12" fillId="8" borderId="5" xfId="52" applyNumberFormat="1" applyFont="1" applyFill="1" applyBorder="1" applyAlignment="1">
      <alignment horizontal="right" vertical="center"/>
    </xf>
    <xf numFmtId="199" fontId="33" fillId="0" borderId="5" xfId="25" applyNumberFormat="1" applyFont="1" applyFill="1" applyBorder="1" applyAlignment="1">
      <alignment horizontal="right" vertical="center"/>
    </xf>
    <xf numFmtId="199" fontId="12" fillId="8" borderId="5" xfId="25" applyNumberFormat="1" applyFont="1" applyFill="1" applyBorder="1" applyAlignment="1">
      <alignment horizontal="right" vertical="center"/>
    </xf>
    <xf numFmtId="0" fontId="49" fillId="0" borderId="5" xfId="0" applyFont="1" applyFill="1" applyBorder="1" applyAlignment="1">
      <alignment/>
    </xf>
    <xf numFmtId="0" fontId="50" fillId="0" borderId="5" xfId="0" applyFont="1" applyFill="1" applyBorder="1" applyAlignment="1">
      <alignment/>
    </xf>
    <xf numFmtId="0" fontId="51" fillId="0" borderId="5" xfId="0" applyFont="1" applyFill="1" applyBorder="1" applyAlignment="1">
      <alignment/>
    </xf>
    <xf numFmtId="198" fontId="12" fillId="0" borderId="0" xfId="52" applyNumberFormat="1" applyFont="1" applyFill="1" applyBorder="1" applyAlignment="1">
      <alignment horizontal="right"/>
    </xf>
    <xf numFmtId="198" fontId="12" fillId="0" borderId="6" xfId="0" applyNumberFormat="1" applyFont="1" applyFill="1" applyBorder="1" applyAlignment="1">
      <alignment horizontal="right"/>
    </xf>
    <xf numFmtId="198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 applyProtection="1">
      <alignment horizontal="right"/>
      <protection/>
    </xf>
    <xf numFmtId="0" fontId="17" fillId="0" borderId="5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/>
    </xf>
    <xf numFmtId="198" fontId="33" fillId="0" borderId="5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2" fontId="33" fillId="0" borderId="5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99" fontId="33" fillId="0" borderId="0" xfId="25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" fontId="35" fillId="6" borderId="5" xfId="0" applyNumberFormat="1" applyFont="1" applyFill="1" applyBorder="1" applyAlignment="1">
      <alignment horizontal="right"/>
    </xf>
    <xf numFmtId="198" fontId="33" fillId="6" borderId="5" xfId="0" applyNumberFormat="1" applyFont="1" applyFill="1" applyBorder="1" applyAlignment="1">
      <alignment/>
    </xf>
    <xf numFmtId="188" fontId="33" fillId="6" borderId="0" xfId="0" applyNumberFormat="1" applyFont="1" applyFill="1" applyBorder="1" applyAlignment="1">
      <alignment horizontal="right"/>
    </xf>
    <xf numFmtId="1" fontId="35" fillId="6" borderId="5" xfId="0" applyNumberFormat="1" applyFont="1" applyFill="1" applyBorder="1" applyAlignment="1">
      <alignment horizontal="center"/>
    </xf>
    <xf numFmtId="198" fontId="34" fillId="6" borderId="0" xfId="0" applyNumberFormat="1" applyFont="1" applyFill="1" applyBorder="1" applyAlignment="1">
      <alignment/>
    </xf>
    <xf numFmtId="188" fontId="14" fillId="6" borderId="0" xfId="0" applyNumberFormat="1" applyFont="1" applyFill="1" applyBorder="1" applyAlignment="1">
      <alignment horizontal="right"/>
    </xf>
    <xf numFmtId="188" fontId="17" fillId="6" borderId="0" xfId="0" applyNumberFormat="1" applyFont="1" applyFill="1" applyBorder="1" applyAlignment="1">
      <alignment horizontal="right"/>
    </xf>
    <xf numFmtId="1" fontId="36" fillId="6" borderId="5" xfId="0" applyNumberFormat="1" applyFont="1" applyFill="1" applyBorder="1" applyAlignment="1">
      <alignment horizontal="center"/>
    </xf>
    <xf numFmtId="189" fontId="33" fillId="6" borderId="5" xfId="0" applyNumberFormat="1" applyFont="1" applyFill="1" applyBorder="1" applyAlignment="1">
      <alignment/>
    </xf>
    <xf numFmtId="199" fontId="33" fillId="6" borderId="5" xfId="25" applyNumberFormat="1" applyFont="1" applyFill="1" applyBorder="1" applyAlignment="1">
      <alignment/>
    </xf>
    <xf numFmtId="199" fontId="34" fillId="6" borderId="0" xfId="25" applyNumberFormat="1" applyFont="1" applyFill="1" applyBorder="1" applyAlignment="1">
      <alignment/>
    </xf>
    <xf numFmtId="189" fontId="34" fillId="6" borderId="0" xfId="0" applyNumberFormat="1" applyFont="1" applyFill="1" applyBorder="1" applyAlignment="1">
      <alignment/>
    </xf>
    <xf numFmtId="189" fontId="33" fillId="6" borderId="0" xfId="52" applyNumberFormat="1" applyFont="1" applyFill="1" applyBorder="1" applyAlignment="1">
      <alignment horizontal="right" vertical="center"/>
    </xf>
    <xf numFmtId="189" fontId="33" fillId="6" borderId="5" xfId="52" applyNumberFormat="1" applyFont="1" applyFill="1" applyBorder="1" applyAlignment="1">
      <alignment horizontal="right" vertical="center"/>
    </xf>
    <xf numFmtId="199" fontId="33" fillId="6" borderId="0" xfId="25" applyNumberFormat="1" applyFont="1" applyFill="1" applyBorder="1" applyAlignment="1">
      <alignment horizontal="right" vertical="center"/>
    </xf>
    <xf numFmtId="199" fontId="34" fillId="6" borderId="0" xfId="25" applyNumberFormat="1" applyFont="1" applyFill="1" applyBorder="1" applyAlignment="1">
      <alignment horizontal="right" vertical="center"/>
    </xf>
    <xf numFmtId="199" fontId="33" fillId="6" borderId="5" xfId="25" applyNumberFormat="1" applyFont="1" applyFill="1" applyBorder="1" applyAlignment="1">
      <alignment horizontal="right" vertical="center"/>
    </xf>
    <xf numFmtId="188" fontId="33" fillId="6" borderId="0" xfId="0" applyNumberFormat="1" applyFont="1" applyFill="1" applyBorder="1" applyAlignment="1">
      <alignment horizontal="center"/>
    </xf>
    <xf numFmtId="1" fontId="30" fillId="6" borderId="6" xfId="0" applyNumberFormat="1" applyFont="1" applyFill="1" applyBorder="1" applyAlignment="1">
      <alignment horizontal="center"/>
    </xf>
    <xf numFmtId="1" fontId="47" fillId="7" borderId="6" xfId="0" applyNumberFormat="1" applyFont="1" applyFill="1" applyBorder="1" applyAlignment="1">
      <alignment horizontal="center"/>
    </xf>
    <xf numFmtId="10" fontId="33" fillId="6" borderId="0" xfId="0" applyNumberFormat="1" applyFont="1" applyFill="1" applyBorder="1" applyAlignment="1">
      <alignment/>
    </xf>
    <xf numFmtId="10" fontId="35" fillId="6" borderId="5" xfId="0" applyNumberFormat="1" applyFont="1" applyFill="1" applyBorder="1" applyAlignment="1">
      <alignment horizontal="center"/>
    </xf>
    <xf numFmtId="189" fontId="57" fillId="0" borderId="0" xfId="52" applyNumberFormat="1" applyFont="1" applyFill="1" applyBorder="1" applyAlignment="1">
      <alignment horizontal="center" vertical="top"/>
    </xf>
    <xf numFmtId="188" fontId="12" fillId="8" borderId="5" xfId="0" applyNumberFormat="1" applyFont="1" applyFill="1" applyBorder="1" applyAlignment="1">
      <alignment horizontal="right"/>
    </xf>
    <xf numFmtId="188" fontId="17" fillId="8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" fontId="16" fillId="8" borderId="5" xfId="0" applyNumberFormat="1" applyFont="1" applyFill="1" applyBorder="1" applyAlignment="1">
      <alignment horizontal="right"/>
    </xf>
    <xf numFmtId="189" fontId="12" fillId="8" borderId="0" xfId="0" applyNumberFormat="1" applyFont="1" applyFill="1" applyBorder="1" applyAlignment="1">
      <alignment horizontal="right"/>
    </xf>
    <xf numFmtId="189" fontId="12" fillId="8" borderId="5" xfId="0" applyNumberFormat="1" applyFont="1" applyFill="1" applyBorder="1" applyAlignment="1">
      <alignment horizontal="right"/>
    </xf>
    <xf numFmtId="199" fontId="12" fillId="8" borderId="0" xfId="25" applyNumberFormat="1" applyFont="1" applyFill="1" applyBorder="1" applyAlignment="1">
      <alignment horizontal="right"/>
    </xf>
    <xf numFmtId="199" fontId="12" fillId="8" borderId="5" xfId="25" applyNumberFormat="1" applyFont="1" applyFill="1" applyBorder="1" applyAlignment="1">
      <alignment horizontal="right"/>
    </xf>
    <xf numFmtId="199" fontId="17" fillId="8" borderId="0" xfId="25" applyNumberFormat="1" applyFont="1" applyFill="1" applyBorder="1" applyAlignment="1">
      <alignment horizontal="right"/>
    </xf>
    <xf numFmtId="189" fontId="17" fillId="8" borderId="0" xfId="0" applyNumberFormat="1" applyFont="1" applyFill="1" applyBorder="1" applyAlignment="1">
      <alignment horizontal="right"/>
    </xf>
    <xf numFmtId="199" fontId="12" fillId="0" borderId="0" xfId="25" applyNumberFormat="1" applyFont="1" applyFill="1" applyBorder="1" applyAlignment="1">
      <alignment horizontal="right"/>
    </xf>
    <xf numFmtId="188" fontId="33" fillId="0" borderId="5" xfId="0" applyNumberFormat="1" applyFont="1" applyFill="1" applyBorder="1" applyAlignment="1">
      <alignment horizontal="right"/>
    </xf>
    <xf numFmtId="3" fontId="33" fillId="6" borderId="0" xfId="52" applyNumberFormat="1" applyFont="1" applyFill="1" applyBorder="1" applyAlignment="1">
      <alignment/>
    </xf>
    <xf numFmtId="3" fontId="34" fillId="6" borderId="0" xfId="52" applyNumberFormat="1" applyFont="1" applyFill="1" applyBorder="1" applyAlignment="1">
      <alignment/>
    </xf>
    <xf numFmtId="189" fontId="33" fillId="6" borderId="0" xfId="52" applyNumberFormat="1" applyFont="1" applyFill="1" applyBorder="1" applyAlignment="1">
      <alignment/>
    </xf>
    <xf numFmtId="0" fontId="34" fillId="6" borderId="0" xfId="0" applyFont="1" applyFill="1" applyAlignment="1">
      <alignment/>
    </xf>
    <xf numFmtId="189" fontId="33" fillId="6" borderId="5" xfId="52" applyNumberFormat="1" applyFont="1" applyFill="1" applyBorder="1" applyAlignment="1">
      <alignment/>
    </xf>
    <xf numFmtId="189" fontId="34" fillId="6" borderId="0" xfId="52" applyNumberFormat="1" applyFont="1" applyFill="1" applyBorder="1" applyAlignment="1">
      <alignment/>
    </xf>
    <xf numFmtId="189" fontId="12" fillId="0" borderId="0" xfId="52" applyNumberFormat="1" applyFont="1" applyFill="1" applyBorder="1" applyAlignment="1">
      <alignment horizontal="right"/>
    </xf>
    <xf numFmtId="189" fontId="13" fillId="0" borderId="0" xfId="52" applyNumberFormat="1" applyFont="1" applyFill="1" applyBorder="1" applyAlignment="1">
      <alignment horizontal="right" vertical="center"/>
    </xf>
    <xf numFmtId="198" fontId="57" fillId="0" borderId="0" xfId="52" applyNumberFormat="1" applyFont="1" applyFill="1" applyBorder="1" applyAlignment="1">
      <alignment horizontal="right"/>
    </xf>
    <xf numFmtId="0" fontId="33" fillId="6" borderId="5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" fontId="36" fillId="0" borderId="5" xfId="0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189" fontId="33" fillId="0" borderId="5" xfId="0" applyNumberFormat="1" applyFont="1" applyFill="1" applyBorder="1" applyAlignment="1">
      <alignment horizontal="right"/>
    </xf>
    <xf numFmtId="199" fontId="33" fillId="0" borderId="5" xfId="25" applyNumberFormat="1" applyFont="1" applyFill="1" applyBorder="1" applyAlignment="1">
      <alignment horizontal="right"/>
    </xf>
    <xf numFmtId="199" fontId="34" fillId="0" borderId="0" xfId="25" applyNumberFormat="1" applyFont="1" applyFill="1" applyBorder="1" applyAlignment="1">
      <alignment horizontal="right"/>
    </xf>
    <xf numFmtId="189" fontId="34" fillId="0" borderId="0" xfId="0" applyNumberFormat="1" applyFont="1" applyFill="1" applyBorder="1" applyAlignment="1">
      <alignment horizontal="right"/>
    </xf>
    <xf numFmtId="189" fontId="33" fillId="0" borderId="0" xfId="52" applyNumberFormat="1" applyFont="1" applyFill="1" applyBorder="1" applyAlignment="1">
      <alignment vertical="center"/>
    </xf>
    <xf numFmtId="189" fontId="33" fillId="0" borderId="5" xfId="52" applyNumberFormat="1" applyFont="1" applyFill="1" applyBorder="1" applyAlignment="1">
      <alignment vertical="center"/>
    </xf>
    <xf numFmtId="199" fontId="33" fillId="0" borderId="0" xfId="25" applyNumberFormat="1" applyFont="1" applyFill="1" applyBorder="1" applyAlignment="1">
      <alignment vertical="center"/>
    </xf>
    <xf numFmtId="199" fontId="33" fillId="0" borderId="5" xfId="25" applyNumberFormat="1" applyFont="1" applyFill="1" applyBorder="1" applyAlignment="1">
      <alignment vertical="center"/>
    </xf>
    <xf numFmtId="199" fontId="33" fillId="0" borderId="0" xfId="25" applyNumberFormat="1" applyFont="1" applyFill="1" applyBorder="1" applyAlignment="1">
      <alignment/>
    </xf>
    <xf numFmtId="1" fontId="57" fillId="0" borderId="6" xfId="0" applyNumberFormat="1" applyFont="1" applyFill="1" applyBorder="1" applyAlignment="1">
      <alignment horizontal="right" vertical="top"/>
    </xf>
    <xf numFmtId="1" fontId="35" fillId="6" borderId="0" xfId="0" applyNumberFormat="1" applyFont="1" applyFill="1" applyBorder="1" applyAlignment="1">
      <alignment horizontal="right"/>
    </xf>
    <xf numFmtId="1" fontId="19" fillId="8" borderId="0" xfId="0" applyNumberFormat="1" applyFont="1" applyFill="1" applyBorder="1" applyAlignment="1">
      <alignment horizontal="right"/>
    </xf>
    <xf numFmtId="1" fontId="47" fillId="7" borderId="6" xfId="0" applyNumberFormat="1" applyFont="1" applyFill="1" applyBorder="1" applyAlignment="1">
      <alignment horizontal="right"/>
    </xf>
    <xf numFmtId="198" fontId="12" fillId="7" borderId="5" xfId="0" applyNumberFormat="1" applyFont="1" applyFill="1" applyBorder="1" applyAlignment="1">
      <alignment horizontal="right"/>
    </xf>
    <xf numFmtId="188" fontId="17" fillId="8" borderId="0" xfId="25" applyNumberFormat="1" applyFont="1" applyFill="1" applyBorder="1" applyAlignment="1">
      <alignment horizontal="right"/>
    </xf>
    <xf numFmtId="188" fontId="17" fillId="7" borderId="5" xfId="0" applyNumberFormat="1" applyFont="1" applyFill="1" applyBorder="1" applyAlignment="1">
      <alignment horizontal="right"/>
    </xf>
    <xf numFmtId="188" fontId="17" fillId="8" borderId="5" xfId="0" applyNumberFormat="1" applyFont="1" applyFill="1" applyBorder="1" applyAlignment="1">
      <alignment horizontal="right"/>
    </xf>
    <xf numFmtId="1" fontId="16" fillId="8" borderId="0" xfId="0" applyNumberFormat="1" applyFont="1" applyFill="1" applyBorder="1" applyAlignment="1">
      <alignment horizontal="right"/>
    </xf>
    <xf numFmtId="198" fontId="12" fillId="8" borderId="5" xfId="0" applyNumberFormat="1" applyFont="1" applyFill="1" applyBorder="1" applyAlignment="1">
      <alignment horizontal="right"/>
    </xf>
    <xf numFmtId="188" fontId="12" fillId="7" borderId="0" xfId="25" applyNumberFormat="1" applyFont="1" applyFill="1" applyBorder="1" applyAlignment="1">
      <alignment horizontal="right"/>
    </xf>
    <xf numFmtId="188" fontId="12" fillId="7" borderId="5" xfId="25" applyNumberFormat="1" applyFont="1" applyFill="1" applyBorder="1" applyAlignment="1">
      <alignment horizontal="right"/>
    </xf>
    <xf numFmtId="199" fontId="24" fillId="8" borderId="0" xfId="25" applyNumberFormat="1" applyFont="1" applyFill="1" applyBorder="1" applyAlignment="1">
      <alignment horizontal="right" vertical="center"/>
    </xf>
    <xf numFmtId="189" fontId="33" fillId="6" borderId="0" xfId="0" applyNumberFormat="1" applyFont="1" applyFill="1" applyBorder="1" applyAlignment="1">
      <alignment horizontal="right"/>
    </xf>
    <xf numFmtId="198" fontId="26" fillId="6" borderId="0" xfId="52" applyNumberFormat="1" applyFont="1" applyFill="1" applyBorder="1" applyAlignment="1">
      <alignment vertical="center"/>
    </xf>
    <xf numFmtId="199" fontId="23" fillId="8" borderId="0" xfId="25" applyNumberFormat="1" applyFont="1" applyFill="1" applyBorder="1" applyAlignment="1">
      <alignment horizontal="right" vertical="center"/>
    </xf>
    <xf numFmtId="199" fontId="23" fillId="8" borderId="5" xfId="25" applyNumberFormat="1" applyFont="1" applyFill="1" applyBorder="1" applyAlignment="1">
      <alignment horizontal="right" vertical="center"/>
    </xf>
    <xf numFmtId="199" fontId="23" fillId="8" borderId="0" xfId="25" applyNumberFormat="1" applyFont="1" applyFill="1" applyBorder="1" applyAlignment="1">
      <alignment horizontal="right"/>
    </xf>
    <xf numFmtId="198" fontId="23" fillId="0" borderId="0" xfId="0" applyNumberFormat="1" applyFont="1" applyFill="1" applyBorder="1" applyAlignment="1">
      <alignment horizontal="right"/>
    </xf>
    <xf numFmtId="1" fontId="58" fillId="8" borderId="5" xfId="0" applyNumberFormat="1" applyFont="1" applyFill="1" applyBorder="1" applyAlignment="1">
      <alignment horizontal="right"/>
    </xf>
    <xf numFmtId="189" fontId="23" fillId="8" borderId="0" xfId="52" applyNumberFormat="1" applyFont="1" applyFill="1" applyBorder="1" applyAlignment="1">
      <alignment horizontal="right" vertical="center"/>
    </xf>
    <xf numFmtId="199" fontId="23" fillId="8" borderId="0" xfId="25" applyNumberFormat="1" applyFont="1" applyFill="1" applyBorder="1" applyAlignment="1">
      <alignment vertical="center"/>
    </xf>
    <xf numFmtId="199" fontId="23" fillId="8" borderId="0" xfId="25" applyNumberFormat="1" applyFont="1" applyFill="1" applyBorder="1" applyAlignment="1">
      <alignment/>
    </xf>
    <xf numFmtId="188" fontId="34" fillId="6" borderId="5" xfId="0" applyNumberFormat="1" applyFont="1" applyFill="1" applyBorder="1" applyAlignment="1">
      <alignment/>
    </xf>
    <xf numFmtId="189" fontId="34" fillId="6" borderId="5" xfId="0" applyNumberFormat="1" applyFont="1" applyFill="1" applyBorder="1" applyAlignment="1">
      <alignment/>
    </xf>
    <xf numFmtId="189" fontId="35" fillId="0" borderId="5" xfId="25" applyNumberFormat="1" applyFont="1" applyFill="1" applyBorder="1" applyAlignment="1">
      <alignment horizontal="right"/>
    </xf>
    <xf numFmtId="188" fontId="12" fillId="8" borderId="0" xfId="0" applyNumberFormat="1" applyFont="1" applyFill="1" applyBorder="1" applyAlignment="1">
      <alignment/>
    </xf>
    <xf numFmtId="205" fontId="12" fillId="8" borderId="0" xfId="54" applyNumberFormat="1" applyFont="1" applyFill="1" applyBorder="1" applyAlignment="1">
      <alignment/>
      <protection/>
    </xf>
    <xf numFmtId="189" fontId="34" fillId="0" borderId="0" xfId="52" applyNumberFormat="1" applyFont="1" applyFill="1" applyBorder="1" applyAlignment="1">
      <alignment horizontal="right" vertical="center"/>
    </xf>
    <xf numFmtId="189" fontId="17" fillId="8" borderId="0" xfId="52" applyNumberFormat="1" applyFont="1" applyFill="1" applyBorder="1" applyAlignment="1">
      <alignment horizontal="right" vertical="center"/>
    </xf>
    <xf numFmtId="189" fontId="33" fillId="6" borderId="0" xfId="52" applyNumberFormat="1" applyFont="1" applyFill="1" applyBorder="1" applyAlignment="1">
      <alignment horizontal="right"/>
    </xf>
    <xf numFmtId="0" fontId="33" fillId="0" borderId="7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198" fontId="34" fillId="0" borderId="0" xfId="54" applyNumberFormat="1" applyFont="1" applyFill="1" applyBorder="1" applyAlignment="1">
      <alignment horizontal="right"/>
      <protection/>
    </xf>
    <xf numFmtId="198" fontId="17" fillId="8" borderId="0" xfId="54" applyNumberFormat="1" applyFont="1" applyFill="1" applyBorder="1" applyAlignment="1">
      <alignment/>
      <protection/>
    </xf>
    <xf numFmtId="198" fontId="17" fillId="8" borderId="0" xfId="54" applyNumberFormat="1" applyFont="1" applyFill="1" applyBorder="1" applyAlignment="1">
      <alignment horizontal="right"/>
      <protection/>
    </xf>
    <xf numFmtId="214" fontId="33" fillId="0" borderId="0" xfId="54" applyNumberFormat="1" applyFont="1" applyFill="1" applyBorder="1" applyAlignment="1">
      <alignment horizontal="right"/>
      <protection/>
    </xf>
    <xf numFmtId="214" fontId="34" fillId="0" borderId="0" xfId="54" applyNumberFormat="1" applyFont="1" applyFill="1" applyBorder="1" applyAlignment="1">
      <alignment horizontal="right"/>
      <protection/>
    </xf>
    <xf numFmtId="0" fontId="33" fillId="0" borderId="0" xfId="30" applyFont="1" applyFill="1" applyAlignment="1">
      <alignment horizontal="left" vertical="center" wrapText="1"/>
    </xf>
    <xf numFmtId="0" fontId="38" fillId="0" borderId="0" xfId="0" applyFont="1" applyAlignment="1">
      <alignment wrapText="1"/>
    </xf>
    <xf numFmtId="0" fontId="33" fillId="0" borderId="0" xfId="0" applyFont="1" applyFill="1" applyAlignment="1">
      <alignment horizontal="left" wrapText="1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NumberFormat="1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34" fillId="0" borderId="5" xfId="0" applyFont="1" applyFill="1" applyBorder="1" applyAlignment="1">
      <alignment wrapText="1"/>
    </xf>
    <xf numFmtId="0" fontId="38" fillId="0" borderId="5" xfId="0" applyFont="1" applyBorder="1" applyAlignment="1">
      <alignment wrapText="1"/>
    </xf>
    <xf numFmtId="0" fontId="39" fillId="0" borderId="5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3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0" xfId="0" applyFont="1" applyFill="1" applyBorder="1" applyAlignment="1">
      <alignment wrapText="1"/>
    </xf>
    <xf numFmtId="0" fontId="33" fillId="0" borderId="5" xfId="0" applyFont="1" applyFill="1" applyBorder="1" applyAlignment="1">
      <alignment wrapText="1"/>
    </xf>
  </cellXfs>
  <cellStyles count="46">
    <cellStyle name="Normal" xfId="0"/>
    <cellStyle name="6mal" xfId="15"/>
    <cellStyle name="args.style" xfId="16"/>
    <cellStyle name="auf tausender" xfId="17"/>
    <cellStyle name="Followed Hyperlink" xfId="18"/>
    <cellStyle name="category" xfId="19"/>
    <cellStyle name="Comma [0]_~ME0234" xfId="20"/>
    <cellStyle name="Comma [2]" xfId="21"/>
    <cellStyle name="Comma_~ME0234" xfId="22"/>
    <cellStyle name="Currency [0]_~ME0234" xfId="23"/>
    <cellStyle name="Currency_~ME0234" xfId="24"/>
    <cellStyle name="Comma" xfId="25"/>
    <cellStyle name="Comma [0]" xfId="26"/>
    <cellStyle name="Footnote" xfId="27"/>
    <cellStyle name="Grey" xfId="28"/>
    <cellStyle name="HEADER" xfId="29"/>
    <cellStyle name="Hyperlink" xfId="30"/>
    <cellStyle name="InLink" xfId="31"/>
    <cellStyle name="Input" xfId="32"/>
    <cellStyle name="Input [yellow]" xfId="33"/>
    <cellStyle name="Input Cells" xfId="34"/>
    <cellStyle name="Input_APV" xfId="35"/>
    <cellStyle name="Linked Cells" xfId="36"/>
    <cellStyle name="Migliaia_Foglio1" xfId="37"/>
    <cellStyle name="Millares [0]_96 Risk" xfId="38"/>
    <cellStyle name="Millares_96 Risk" xfId="39"/>
    <cellStyle name="Model" xfId="40"/>
    <cellStyle name="Moneda [0]_96 Risk" xfId="41"/>
    <cellStyle name="Moneda_96 Risk" xfId="42"/>
    <cellStyle name="neg0.0" xfId="43"/>
    <cellStyle name="normal" xfId="44"/>
    <cellStyle name="Normal - Style1" xfId="45"/>
    <cellStyle name="Normal_~ME0234" xfId="46"/>
    <cellStyle name="Normale_Ratios" xfId="47"/>
    <cellStyle name="Output" xfId="48"/>
    <cellStyle name="per.style" xfId="49"/>
    <cellStyle name="Percent [2]" xfId="50"/>
    <cellStyle name="Percent_DCFKEY" xfId="51"/>
    <cellStyle name="Percent" xfId="52"/>
    <cellStyle name="Standard_CO_Datasheet_Umbau" xfId="53"/>
    <cellStyle name="Standard_Financial StatementsTA_1Q_03" xfId="54"/>
    <cellStyle name="Standard_Investor Relations Model Guidance" xfId="55"/>
    <cellStyle name="subhead" xfId="56"/>
    <cellStyle name="Title" xfId="57"/>
    <cellStyle name="Currency" xfId="58"/>
    <cellStyle name="Currency [0]" xfId="59"/>
  </cellStyles>
  <dxfs count="1">
    <dxf>
      <border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AEC5DB"/>
      <rgbColor rgb="00707173"/>
      <rgbColor rgb="00D7E1ED"/>
      <rgbColor rgb="00FF0033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38675" y="29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819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2" name="TextBox 8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3" name="TextBox 9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4" name="TextBox 10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5" name="TextBox 11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6" name="TextBox 12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7" name="TextBox 13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8" name="TextBox 14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9" name="TextBox 15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0" name="TextBox 21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1" name="TextBox 22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2" name="TextBox 23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104775" cy="200025"/>
    <xdr:sp>
      <xdr:nvSpPr>
        <xdr:cNvPr id="13" name="TextBox 24"/>
        <xdr:cNvSpPr txBox="1">
          <a:spLocks noChangeArrowheads="1"/>
        </xdr:cNvSpPr>
      </xdr:nvSpPr>
      <xdr:spPr>
        <a:xfrm>
          <a:off x="3743325" y="194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14675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05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9"/>
  </sheetPr>
  <dimension ref="A2:P28"/>
  <sheetViews>
    <sheetView showGridLines="0" view="pageBreakPreview" zoomScale="75" zoomScaleSheetLayoutView="75" workbookViewId="0" topLeftCell="A1">
      <selection activeCell="O11" sqref="O11"/>
    </sheetView>
  </sheetViews>
  <sheetFormatPr defaultColWidth="11.421875" defaultRowHeight="12.75"/>
  <cols>
    <col min="1" max="1" width="3.28125" style="9" customWidth="1"/>
    <col min="2" max="2" width="3.140625" style="9" customWidth="1"/>
    <col min="3" max="3" width="21.140625" style="9" customWidth="1"/>
    <col min="4" max="5" width="11.421875" style="9" customWidth="1"/>
    <col min="6" max="6" width="40.00390625" style="9" customWidth="1"/>
    <col min="7" max="7" width="5.421875" style="9" customWidth="1"/>
    <col min="8" max="8" width="20.8515625" style="9" bestFit="1" customWidth="1"/>
    <col min="9" max="9" width="6.28125" style="9" customWidth="1"/>
    <col min="10" max="16384" width="11.421875" style="9" customWidth="1"/>
  </cols>
  <sheetData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="2" customFormat="1" ht="21" customHeight="1"/>
    <row r="4" spans="2:5" s="2" customFormat="1" ht="24.75">
      <c r="B4" s="208" t="s">
        <v>81</v>
      </c>
      <c r="C4" s="208"/>
      <c r="D4" s="209"/>
      <c r="E4" s="209"/>
    </row>
    <row r="5" spans="1:10" ht="24.75" customHeight="1">
      <c r="A5" s="2"/>
      <c r="B5" s="208" t="s">
        <v>225</v>
      </c>
      <c r="C5" s="208"/>
      <c r="D5" s="131"/>
      <c r="E5" s="210"/>
      <c r="F5" s="29"/>
      <c r="G5" s="29"/>
      <c r="H5" s="29"/>
      <c r="I5" s="2"/>
      <c r="J5" s="2"/>
    </row>
    <row r="6" spans="1:13" ht="12.75">
      <c r="A6" s="2"/>
      <c r="B6" s="124"/>
      <c r="C6" s="124"/>
      <c r="D6" s="124"/>
      <c r="E6" s="124"/>
      <c r="F6" s="29"/>
      <c r="G6" s="29"/>
      <c r="H6" s="29"/>
      <c r="I6" s="2"/>
      <c r="J6" s="2"/>
      <c r="K6" s="10"/>
      <c r="L6" s="10"/>
      <c r="M6" s="10"/>
    </row>
    <row r="7" spans="1:13" ht="22.5">
      <c r="A7" s="2"/>
      <c r="B7" s="287" t="s">
        <v>82</v>
      </c>
      <c r="C7" s="288"/>
      <c r="D7" s="288"/>
      <c r="E7" s="288"/>
      <c r="F7" s="289"/>
      <c r="G7" s="289"/>
      <c r="H7" s="287" t="s">
        <v>176</v>
      </c>
      <c r="I7" s="289"/>
      <c r="J7" s="2"/>
      <c r="K7" s="10"/>
      <c r="L7" s="10"/>
      <c r="M7" s="10"/>
    </row>
    <row r="8" spans="1:16" s="14" customFormat="1" ht="21.75" customHeight="1">
      <c r="A8" s="2"/>
      <c r="B8" s="211"/>
      <c r="C8" s="211"/>
      <c r="D8" s="211"/>
      <c r="E8" s="211"/>
      <c r="F8" s="212"/>
      <c r="G8" s="213"/>
      <c r="H8" s="213"/>
      <c r="I8" s="211"/>
      <c r="J8" s="2"/>
      <c r="K8" s="10"/>
      <c r="L8" s="10"/>
      <c r="M8" s="10"/>
      <c r="N8" s="2"/>
      <c r="O8" s="2"/>
      <c r="P8" s="2"/>
    </row>
    <row r="9" spans="1:16" ht="30" customHeight="1">
      <c r="A9" s="2"/>
      <c r="B9" s="214" t="s">
        <v>84</v>
      </c>
      <c r="C9" s="215"/>
      <c r="D9" s="215"/>
      <c r="E9" s="215"/>
      <c r="F9" s="216"/>
      <c r="G9" s="213"/>
      <c r="H9" s="222">
        <v>2</v>
      </c>
      <c r="I9" s="211"/>
      <c r="J9" s="2"/>
      <c r="K9" s="10"/>
      <c r="L9" s="10"/>
      <c r="M9" s="10"/>
      <c r="N9" s="2"/>
      <c r="O9" s="2"/>
      <c r="P9" s="2"/>
    </row>
    <row r="10" spans="1:16" s="14" customFormat="1" ht="7.5" customHeight="1">
      <c r="A10" s="2"/>
      <c r="B10" s="217"/>
      <c r="C10" s="217"/>
      <c r="D10" s="217"/>
      <c r="E10" s="217"/>
      <c r="F10" s="217"/>
      <c r="G10" s="213"/>
      <c r="H10" s="222"/>
      <c r="I10" s="211"/>
      <c r="J10" s="2"/>
      <c r="K10" s="10"/>
      <c r="L10" s="10"/>
      <c r="M10" s="10"/>
      <c r="N10" s="2"/>
      <c r="O10" s="2"/>
      <c r="P10" s="2"/>
    </row>
    <row r="11" spans="1:16" ht="30" customHeight="1">
      <c r="A11" s="2"/>
      <c r="B11" s="214" t="s">
        <v>85</v>
      </c>
      <c r="C11" s="216"/>
      <c r="D11" s="216"/>
      <c r="E11" s="216"/>
      <c r="F11" s="216"/>
      <c r="G11" s="213"/>
      <c r="H11" s="222">
        <v>3</v>
      </c>
      <c r="I11" s="211"/>
      <c r="J11" s="2"/>
      <c r="K11" s="10"/>
      <c r="L11" s="10"/>
      <c r="M11" s="10"/>
      <c r="N11" s="2"/>
      <c r="O11" s="2"/>
      <c r="P11" s="2"/>
    </row>
    <row r="12" spans="1:16" s="14" customFormat="1" ht="7.5" customHeight="1">
      <c r="A12" s="2"/>
      <c r="B12" s="217"/>
      <c r="C12" s="217"/>
      <c r="D12" s="217"/>
      <c r="E12" s="217"/>
      <c r="F12" s="217"/>
      <c r="G12" s="213"/>
      <c r="H12" s="222"/>
      <c r="I12" s="211"/>
      <c r="J12" s="2"/>
      <c r="K12" s="10"/>
      <c r="L12" s="10"/>
      <c r="M12" s="10"/>
      <c r="N12" s="2"/>
      <c r="O12" s="2"/>
      <c r="P12" s="2"/>
    </row>
    <row r="13" spans="1:16" ht="30" customHeight="1">
      <c r="A13" s="2"/>
      <c r="B13" s="214" t="s">
        <v>131</v>
      </c>
      <c r="C13" s="218"/>
      <c r="D13" s="216"/>
      <c r="E13" s="216"/>
      <c r="F13" s="216"/>
      <c r="G13" s="213"/>
      <c r="H13" s="222">
        <v>4</v>
      </c>
      <c r="I13" s="211"/>
      <c r="J13" s="2"/>
      <c r="K13" s="10"/>
      <c r="L13" s="10"/>
      <c r="M13" s="10"/>
      <c r="N13" s="2"/>
      <c r="O13" s="2"/>
      <c r="P13" s="2"/>
    </row>
    <row r="14" spans="1:13" ht="7.5" customHeight="1">
      <c r="A14" s="2"/>
      <c r="B14" s="216"/>
      <c r="C14" s="218"/>
      <c r="D14" s="216"/>
      <c r="E14" s="216"/>
      <c r="F14" s="216"/>
      <c r="G14" s="213"/>
      <c r="H14" s="222"/>
      <c r="I14" s="219"/>
      <c r="J14" s="2"/>
      <c r="K14" s="10"/>
      <c r="L14" s="10"/>
      <c r="M14" s="10"/>
    </row>
    <row r="15" spans="1:13" ht="30" customHeight="1">
      <c r="A15" s="2"/>
      <c r="B15" s="214" t="s">
        <v>132</v>
      </c>
      <c r="C15" s="218"/>
      <c r="D15" s="216"/>
      <c r="E15" s="216"/>
      <c r="F15" s="216"/>
      <c r="G15" s="213"/>
      <c r="H15" s="223" t="s">
        <v>177</v>
      </c>
      <c r="I15" s="211"/>
      <c r="J15" s="2"/>
      <c r="K15" s="10"/>
      <c r="L15" s="10"/>
      <c r="M15" s="10"/>
    </row>
    <row r="16" spans="1:10" ht="7.5" customHeight="1">
      <c r="A16" s="2"/>
      <c r="B16" s="216"/>
      <c r="C16" s="218"/>
      <c r="D16" s="216"/>
      <c r="E16" s="216"/>
      <c r="F16" s="216"/>
      <c r="G16" s="213"/>
      <c r="H16" s="213"/>
      <c r="I16" s="219"/>
      <c r="J16" s="2"/>
    </row>
    <row r="17" spans="1:10" ht="22.5" hidden="1">
      <c r="A17" s="2"/>
      <c r="B17" s="219"/>
      <c r="C17" s="219"/>
      <c r="D17" s="219"/>
      <c r="E17" s="219"/>
      <c r="F17" s="219"/>
      <c r="G17" s="219"/>
      <c r="H17" s="219"/>
      <c r="I17" s="211"/>
      <c r="J17" s="2"/>
    </row>
    <row r="18" spans="1:10" ht="22.5" hidden="1">
      <c r="A18" s="2"/>
      <c r="B18" s="211"/>
      <c r="C18" s="211"/>
      <c r="D18" s="211"/>
      <c r="E18" s="211"/>
      <c r="F18" s="211"/>
      <c r="G18" s="211"/>
      <c r="H18" s="211"/>
      <c r="I18" s="211"/>
      <c r="J18" s="2"/>
    </row>
    <row r="19" spans="1:10" ht="22.5" hidden="1">
      <c r="A19" s="2"/>
      <c r="B19" s="220"/>
      <c r="C19" s="211"/>
      <c r="D19" s="211"/>
      <c r="E19" s="211"/>
      <c r="F19" s="211"/>
      <c r="G19" s="211"/>
      <c r="H19" s="211"/>
      <c r="I19" s="211"/>
      <c r="J19" s="2"/>
    </row>
    <row r="20" spans="1:10" ht="22.5" hidden="1">
      <c r="A20" s="2"/>
      <c r="B20" s="220"/>
      <c r="C20" s="211"/>
      <c r="D20" s="211"/>
      <c r="E20" s="211"/>
      <c r="F20" s="211"/>
      <c r="G20" s="211"/>
      <c r="H20" s="211"/>
      <c r="I20" s="211"/>
      <c r="J20" s="2"/>
    </row>
    <row r="21" spans="1:10" ht="22.5">
      <c r="A21" s="2"/>
      <c r="B21" s="220"/>
      <c r="C21" s="211"/>
      <c r="D21" s="211"/>
      <c r="E21" s="211"/>
      <c r="F21" s="211"/>
      <c r="G21" s="211"/>
      <c r="H21" s="211"/>
      <c r="I21" s="211"/>
      <c r="J21" s="2"/>
    </row>
    <row r="22" spans="1:10" ht="14.25">
      <c r="A22" s="2"/>
      <c r="B22" s="221" t="s">
        <v>80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50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50"/>
      <c r="C24" s="2"/>
      <c r="D24" s="2"/>
      <c r="E24" s="2"/>
      <c r="F24" s="2"/>
      <c r="G24" s="2"/>
      <c r="H24" s="2"/>
      <c r="I24" s="2"/>
      <c r="J24" s="2"/>
    </row>
    <row r="25" spans="1:10" ht="16.5" customHeight="1">
      <c r="A25" s="2"/>
      <c r="B25" s="401"/>
      <c r="C25" s="402"/>
      <c r="D25" s="402"/>
      <c r="E25" s="402"/>
      <c r="F25" s="402"/>
      <c r="G25" s="402"/>
      <c r="H25" s="402"/>
      <c r="I25" s="402"/>
      <c r="J25" s="2"/>
    </row>
    <row r="26" spans="2:9" s="2" customFormat="1" ht="12.75">
      <c r="B26" s="402"/>
      <c r="C26" s="402"/>
      <c r="D26" s="402"/>
      <c r="E26" s="402"/>
      <c r="F26" s="402"/>
      <c r="G26" s="402"/>
      <c r="H26" s="402"/>
      <c r="I26" s="402"/>
    </row>
    <row r="27" ht="12.75">
      <c r="J27" s="2"/>
    </row>
    <row r="28" ht="12.75">
      <c r="J28" s="2"/>
    </row>
  </sheetData>
  <mergeCells count="1">
    <mergeCell ref="B25:I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headerFooter alignWithMargins="0">
    <oddHeader>&amp;R&amp;G</oddHeader>
    <oddFooter>&amp;LTelekom Austria Group&amp;C12.11.2008&amp;R&amp;P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1">
    <tabColor indexed="30"/>
  </sheetPr>
  <dimension ref="A2:R48"/>
  <sheetViews>
    <sheetView showGridLines="0" view="pageBreakPreview" zoomScale="75" zoomScaleNormal="75" zoomScaleSheetLayoutView="75" workbookViewId="0" topLeftCell="A1">
      <selection activeCell="F13" sqref="F13"/>
    </sheetView>
  </sheetViews>
  <sheetFormatPr defaultColWidth="11.421875" defaultRowHeight="12.75" outlineLevelCol="1"/>
  <cols>
    <col min="1" max="1" width="3.57421875" style="2" customWidth="1"/>
    <col min="2" max="2" width="66.00390625" style="2" customWidth="1"/>
    <col min="3" max="3" width="5.140625" style="2" hidden="1" customWidth="1" outlineLevel="1"/>
    <col min="4" max="4" width="13.7109375" style="5" customWidth="1" collapsed="1"/>
    <col min="5" max="11" width="13.7109375" style="5" customWidth="1"/>
    <col min="12" max="12" width="13.7109375" style="2" customWidth="1" collapsed="1"/>
    <col min="13" max="13" width="2.140625" style="2" customWidth="1"/>
    <col min="14" max="16" width="9.140625" style="1" customWidth="1" collapsed="1"/>
    <col min="17" max="18" width="9.140625" style="1" customWidth="1" outlineLevel="1"/>
    <col min="19" max="19" width="9.140625" style="2" customWidth="1"/>
    <col min="20" max="23" width="9.140625" style="2" customWidth="1" outlineLevel="1"/>
    <col min="24" max="24" width="9.140625" style="2" customWidth="1"/>
    <col min="25" max="27" width="9.140625" style="2" customWidth="1" outlineLevel="1"/>
    <col min="28" max="28" width="9.140625" style="2" customWidth="1"/>
    <col min="29" max="32" width="9.140625" style="2" customWidth="1" outlineLevel="1"/>
    <col min="33" max="34" width="9.140625" style="2" customWidth="1"/>
    <col min="35" max="35" width="9.140625" style="2" customWidth="1" collapsed="1"/>
    <col min="36" max="38" width="9.140625" style="2" customWidth="1"/>
    <col min="39" max="39" width="9.140625" style="2" customWidth="1" collapsed="1"/>
    <col min="40" max="40" width="9.140625" style="2" customWidth="1"/>
    <col min="41" max="41" width="9.140625" style="2" customWidth="1" collapsed="1"/>
    <col min="42" max="42" width="9.140625" style="2" customWidth="1"/>
    <col min="43" max="54" width="9.140625" style="2" customWidth="1" collapsed="1"/>
    <col min="55" max="55" width="9.140625" style="2" customWidth="1"/>
    <col min="56" max="100" width="9.140625" style="2" customWidth="1" collapsed="1"/>
    <col min="101" max="16384" width="9.140625" style="2" customWidth="1"/>
  </cols>
  <sheetData>
    <row r="2" spans="1:18" s="9" customFormat="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5"/>
      <c r="O2" s="65"/>
      <c r="P2" s="65"/>
      <c r="Q2" s="65"/>
      <c r="R2" s="65"/>
    </row>
    <row r="3" spans="4:11" ht="10.5" customHeight="1">
      <c r="D3" s="2"/>
      <c r="E3" s="2"/>
      <c r="F3" s="2"/>
      <c r="G3" s="2"/>
      <c r="H3" s="2"/>
      <c r="I3" s="2"/>
      <c r="J3" s="2"/>
      <c r="K3" s="2"/>
    </row>
    <row r="4" spans="2:11" ht="7.5" customHeight="1">
      <c r="B4" s="404" t="s">
        <v>84</v>
      </c>
      <c r="C4" s="405"/>
      <c r="D4" s="2"/>
      <c r="E4" s="2"/>
      <c r="F4" s="2"/>
      <c r="G4" s="2"/>
      <c r="H4" s="2"/>
      <c r="I4" s="2"/>
      <c r="J4" s="2"/>
      <c r="K4" s="2"/>
    </row>
    <row r="5" spans="2:11" ht="12.75">
      <c r="B5" s="405"/>
      <c r="C5" s="405"/>
      <c r="D5" s="2"/>
      <c r="E5" s="2"/>
      <c r="F5" s="2"/>
      <c r="G5" s="2"/>
      <c r="H5" s="2"/>
      <c r="I5" s="2"/>
      <c r="J5" s="2"/>
      <c r="K5" s="2"/>
    </row>
    <row r="6" spans="4:11" ht="14.25" customHeight="1">
      <c r="D6" s="2"/>
      <c r="E6" s="2"/>
      <c r="F6" s="2"/>
      <c r="G6" s="2"/>
      <c r="H6" s="2"/>
      <c r="I6" s="2"/>
      <c r="J6" s="2"/>
      <c r="K6" s="2"/>
    </row>
    <row r="7" spans="4:12" ht="10.5" customHeight="1">
      <c r="D7" s="2"/>
      <c r="E7" s="2"/>
      <c r="F7" s="2"/>
      <c r="G7" s="2"/>
      <c r="H7" s="2"/>
      <c r="I7" s="2"/>
      <c r="J7" s="2"/>
      <c r="K7" s="2"/>
      <c r="L7" s="142"/>
    </row>
    <row r="8" spans="1:18" s="21" customFormat="1" ht="9" customHeight="1">
      <c r="A8" s="33"/>
      <c r="B8" s="22"/>
      <c r="C8" s="33"/>
      <c r="D8" s="52"/>
      <c r="E8" s="52"/>
      <c r="F8" s="52"/>
      <c r="G8" s="52"/>
      <c r="H8" s="52"/>
      <c r="I8" s="52"/>
      <c r="J8" s="52"/>
      <c r="K8" s="52"/>
      <c r="L8" s="23"/>
      <c r="M8" s="2"/>
      <c r="N8" s="23"/>
      <c r="O8" s="23"/>
      <c r="P8" s="23"/>
      <c r="Q8" s="23"/>
      <c r="R8" s="23"/>
    </row>
    <row r="9" spans="1:18" s="18" customFormat="1" ht="14.25">
      <c r="A9" s="225" t="s">
        <v>12</v>
      </c>
      <c r="B9" s="226"/>
      <c r="C9" s="227"/>
      <c r="D9" s="306" t="s">
        <v>142</v>
      </c>
      <c r="E9" s="306" t="s">
        <v>145</v>
      </c>
      <c r="F9" s="229" t="s">
        <v>152</v>
      </c>
      <c r="G9" s="306" t="s">
        <v>156</v>
      </c>
      <c r="H9" s="306">
        <v>2007</v>
      </c>
      <c r="I9" s="306" t="s">
        <v>187</v>
      </c>
      <c r="J9" s="306" t="s">
        <v>194</v>
      </c>
      <c r="K9" s="229" t="s">
        <v>205</v>
      </c>
      <c r="L9" s="306" t="s">
        <v>83</v>
      </c>
      <c r="M9" s="2"/>
      <c r="N9" s="1"/>
      <c r="O9" s="1"/>
      <c r="P9" s="1"/>
      <c r="Q9" s="1"/>
      <c r="R9" s="1"/>
    </row>
    <row r="10" spans="1:12" ht="12" customHeight="1">
      <c r="A10" s="101"/>
      <c r="B10" s="84"/>
      <c r="C10" s="31"/>
      <c r="D10" s="70"/>
      <c r="E10" s="70"/>
      <c r="F10" s="147"/>
      <c r="G10" s="70"/>
      <c r="H10" s="70"/>
      <c r="I10" s="70"/>
      <c r="J10" s="70"/>
      <c r="K10" s="147"/>
      <c r="L10" s="323"/>
    </row>
    <row r="11" spans="1:12" s="18" customFormat="1" ht="15" customHeight="1">
      <c r="A11" s="231" t="s">
        <v>75</v>
      </c>
      <c r="B11" s="232"/>
      <c r="C11" s="227"/>
      <c r="D11" s="307"/>
      <c r="E11" s="307"/>
      <c r="F11" s="235"/>
      <c r="G11" s="307"/>
      <c r="H11" s="307"/>
      <c r="I11" s="307"/>
      <c r="J11" s="307"/>
      <c r="K11" s="235"/>
      <c r="L11" s="307"/>
    </row>
    <row r="12" spans="1:12" ht="12.75">
      <c r="A12" s="101"/>
      <c r="B12" s="101" t="s">
        <v>131</v>
      </c>
      <c r="C12" s="26">
        <v>1.1</v>
      </c>
      <c r="D12" s="70">
        <v>510.8</v>
      </c>
      <c r="E12" s="70">
        <v>533.4</v>
      </c>
      <c r="F12" s="147">
        <v>541.4</v>
      </c>
      <c r="G12" s="70">
        <v>547.4</v>
      </c>
      <c r="H12" s="70">
        <v>2133</v>
      </c>
      <c r="I12" s="70">
        <v>521.9</v>
      </c>
      <c r="J12" s="70">
        <v>521.9</v>
      </c>
      <c r="K12" s="147">
        <v>496.9</v>
      </c>
      <c r="L12" s="86">
        <v>-0.0821943110454374</v>
      </c>
    </row>
    <row r="13" spans="1:18" s="37" customFormat="1" ht="12.75">
      <c r="A13" s="224"/>
      <c r="B13" s="101" t="s">
        <v>133</v>
      </c>
      <c r="C13" s="66">
        <v>1.2</v>
      </c>
      <c r="D13" s="70">
        <v>694.1</v>
      </c>
      <c r="E13" s="70">
        <v>739.5</v>
      </c>
      <c r="F13" s="147">
        <v>805.3</v>
      </c>
      <c r="G13" s="70">
        <v>796.2</v>
      </c>
      <c r="H13" s="70">
        <v>3035.1</v>
      </c>
      <c r="I13" s="70">
        <v>796.5</v>
      </c>
      <c r="J13" s="70">
        <v>814.3</v>
      </c>
      <c r="K13" s="147">
        <v>895.7</v>
      </c>
      <c r="L13" s="86">
        <v>0.11225630199925485</v>
      </c>
      <c r="M13" s="2"/>
      <c r="N13" s="66"/>
      <c r="O13" s="66"/>
      <c r="P13" s="66"/>
      <c r="Q13" s="66"/>
      <c r="R13" s="66"/>
    </row>
    <row r="14" spans="1:18" s="18" customFormat="1" ht="12.75">
      <c r="A14" s="101"/>
      <c r="B14" s="232" t="s">
        <v>130</v>
      </c>
      <c r="C14" s="237" t="s">
        <v>35</v>
      </c>
      <c r="D14" s="277">
        <v>-59.100000000000094</v>
      </c>
      <c r="E14" s="277">
        <v>-64.8999999999999</v>
      </c>
      <c r="F14" s="239">
        <v>-69.6</v>
      </c>
      <c r="G14" s="277">
        <v>-55.50000000000054</v>
      </c>
      <c r="H14" s="277">
        <v>-249.10000000000053</v>
      </c>
      <c r="I14" s="277">
        <v>-58.8</v>
      </c>
      <c r="J14" s="277">
        <v>-60</v>
      </c>
      <c r="K14" s="239">
        <v>-64.59999999999964</v>
      </c>
      <c r="L14" s="314">
        <v>-0.07183908045977527</v>
      </c>
      <c r="M14" s="2"/>
      <c r="N14" s="1"/>
      <c r="O14" s="1"/>
      <c r="P14" s="1"/>
      <c r="Q14" s="1"/>
      <c r="R14" s="1"/>
    </row>
    <row r="15" spans="1:13" s="6" customFormat="1" ht="14.25" customHeight="1">
      <c r="A15" s="84"/>
      <c r="B15" s="84" t="s">
        <v>75</v>
      </c>
      <c r="C15" s="60">
        <v>1.4</v>
      </c>
      <c r="D15" s="72">
        <v>1145.8</v>
      </c>
      <c r="E15" s="72">
        <v>1208</v>
      </c>
      <c r="F15" s="146">
        <v>1277.1</v>
      </c>
      <c r="G15" s="72">
        <v>1288.1</v>
      </c>
      <c r="H15" s="72">
        <v>4919</v>
      </c>
      <c r="I15" s="72">
        <v>1259.6</v>
      </c>
      <c r="J15" s="72">
        <v>1276.2</v>
      </c>
      <c r="K15" s="146">
        <v>1328</v>
      </c>
      <c r="L15" s="317">
        <v>0.03985592357685386</v>
      </c>
      <c r="M15" s="2"/>
    </row>
    <row r="16" spans="1:13" s="6" customFormat="1" ht="14.25" customHeight="1">
      <c r="A16" s="84"/>
      <c r="B16" s="101" t="s">
        <v>198</v>
      </c>
      <c r="C16" s="60">
        <v>1.1</v>
      </c>
      <c r="D16" s="308" t="s">
        <v>157</v>
      </c>
      <c r="E16" s="308" t="s">
        <v>157</v>
      </c>
      <c r="F16" s="193" t="s">
        <v>157</v>
      </c>
      <c r="G16" s="308">
        <v>732.2</v>
      </c>
      <c r="H16" s="308">
        <v>2971.1</v>
      </c>
      <c r="I16" s="308">
        <v>732</v>
      </c>
      <c r="J16" s="308">
        <v>743.8</v>
      </c>
      <c r="K16" s="193">
        <v>813.79</v>
      </c>
      <c r="L16" s="376" t="s">
        <v>157</v>
      </c>
      <c r="M16" s="2"/>
    </row>
    <row r="17" spans="1:12" s="1" customFormat="1" ht="12.75">
      <c r="A17" s="101"/>
      <c r="B17" s="84"/>
      <c r="C17" s="60"/>
      <c r="D17" s="70"/>
      <c r="E17" s="70"/>
      <c r="F17" s="147"/>
      <c r="G17" s="70"/>
      <c r="H17" s="70"/>
      <c r="I17" s="70"/>
      <c r="J17" s="70"/>
      <c r="K17" s="147"/>
      <c r="L17" s="326"/>
    </row>
    <row r="18" spans="1:12" s="18" customFormat="1" ht="14.25">
      <c r="A18" s="231" t="s">
        <v>210</v>
      </c>
      <c r="B18" s="226"/>
      <c r="C18" s="237"/>
      <c r="D18" s="309"/>
      <c r="E18" s="309"/>
      <c r="F18" s="240"/>
      <c r="G18" s="309"/>
      <c r="H18" s="309"/>
      <c r="I18" s="309"/>
      <c r="J18" s="309"/>
      <c r="K18" s="240"/>
      <c r="L18" s="327"/>
    </row>
    <row r="19" spans="1:12" ht="12.75">
      <c r="A19" s="101"/>
      <c r="B19" s="101" t="s">
        <v>131</v>
      </c>
      <c r="C19" s="26">
        <v>2.1</v>
      </c>
      <c r="D19" s="70">
        <v>194.3</v>
      </c>
      <c r="E19" s="70">
        <v>187.7</v>
      </c>
      <c r="F19" s="147">
        <v>186.8</v>
      </c>
      <c r="G19" s="70">
        <v>136.2</v>
      </c>
      <c r="H19" s="70">
        <v>705</v>
      </c>
      <c r="I19" s="70">
        <v>157.3</v>
      </c>
      <c r="J19" s="70">
        <v>155.3</v>
      </c>
      <c r="K19" s="147">
        <v>165.7</v>
      </c>
      <c r="L19" s="86">
        <v>-0.1129550321199142</v>
      </c>
    </row>
    <row r="20" spans="1:12" ht="12.75">
      <c r="A20" s="101"/>
      <c r="B20" s="101" t="s">
        <v>133</v>
      </c>
      <c r="C20" s="26">
        <v>2.2</v>
      </c>
      <c r="D20" s="70">
        <v>287.2</v>
      </c>
      <c r="E20" s="70">
        <v>293.4</v>
      </c>
      <c r="F20" s="147">
        <v>339</v>
      </c>
      <c r="G20" s="70">
        <v>258</v>
      </c>
      <c r="H20" s="70">
        <v>1177.6</v>
      </c>
      <c r="I20" s="70">
        <v>345.9</v>
      </c>
      <c r="J20" s="70">
        <v>320.2</v>
      </c>
      <c r="K20" s="147">
        <v>378.9</v>
      </c>
      <c r="L20" s="86">
        <v>0.11769911504424768</v>
      </c>
    </row>
    <row r="21" spans="1:18" s="18" customFormat="1" ht="12.75">
      <c r="A21" s="101"/>
      <c r="B21" s="232" t="s">
        <v>130</v>
      </c>
      <c r="C21" s="237">
        <v>2.3</v>
      </c>
      <c r="D21" s="277">
        <v>-5.300000000000023</v>
      </c>
      <c r="E21" s="277">
        <v>-14.9</v>
      </c>
      <c r="F21" s="239">
        <v>-4.6</v>
      </c>
      <c r="G21" s="277">
        <v>-2.8999999999999098</v>
      </c>
      <c r="H21" s="277">
        <v>-27.69999999999991</v>
      </c>
      <c r="I21" s="277">
        <v>-4.6</v>
      </c>
      <c r="J21" s="277">
        <v>-6.4</v>
      </c>
      <c r="K21" s="239">
        <v>-4.700000000000136</v>
      </c>
      <c r="L21" s="314">
        <v>0.021739130434811793</v>
      </c>
      <c r="M21" s="2"/>
      <c r="N21" s="1"/>
      <c r="O21" s="1"/>
      <c r="P21" s="1"/>
      <c r="Q21" s="1"/>
      <c r="R21" s="1"/>
    </row>
    <row r="22" spans="1:13" s="6" customFormat="1" ht="12.75" customHeight="1">
      <c r="A22" s="84"/>
      <c r="B22" s="84" t="s">
        <v>210</v>
      </c>
      <c r="C22" s="60">
        <v>2.4</v>
      </c>
      <c r="D22" s="72">
        <v>476.3</v>
      </c>
      <c r="E22" s="72">
        <v>466.1</v>
      </c>
      <c r="F22" s="146">
        <v>521.2</v>
      </c>
      <c r="G22" s="72">
        <v>391.3</v>
      </c>
      <c r="H22" s="72">
        <v>1854.9</v>
      </c>
      <c r="I22" s="72">
        <v>498.6</v>
      </c>
      <c r="J22" s="72">
        <v>469.1</v>
      </c>
      <c r="K22" s="146">
        <v>539.9</v>
      </c>
      <c r="L22" s="317">
        <v>0.03587874136607816</v>
      </c>
      <c r="M22" s="2"/>
    </row>
    <row r="23" spans="1:13" s="6" customFormat="1" ht="12.75" customHeight="1">
      <c r="A23" s="84"/>
      <c r="B23" s="101" t="s">
        <v>199</v>
      </c>
      <c r="C23" s="60">
        <v>1.2</v>
      </c>
      <c r="D23" s="308" t="s">
        <v>157</v>
      </c>
      <c r="E23" s="308" t="s">
        <v>157</v>
      </c>
      <c r="F23" s="193" t="s">
        <v>157</v>
      </c>
      <c r="G23" s="308">
        <v>227.1</v>
      </c>
      <c r="H23" s="308">
        <v>1146.7</v>
      </c>
      <c r="I23" s="308">
        <v>313.9</v>
      </c>
      <c r="J23" s="308">
        <v>285.2</v>
      </c>
      <c r="K23" s="193">
        <v>336.99</v>
      </c>
      <c r="L23" s="376" t="s">
        <v>204</v>
      </c>
      <c r="M23" s="2"/>
    </row>
    <row r="24" spans="1:12" s="1" customFormat="1" ht="12.75">
      <c r="A24" s="101"/>
      <c r="B24" s="84"/>
      <c r="C24" s="60"/>
      <c r="D24" s="74"/>
      <c r="E24" s="74"/>
      <c r="F24" s="159"/>
      <c r="G24" s="74"/>
      <c r="H24" s="74"/>
      <c r="I24" s="74"/>
      <c r="J24" s="74"/>
      <c r="K24" s="159"/>
      <c r="L24" s="326"/>
    </row>
    <row r="25" spans="1:12" s="104" customFormat="1" ht="14.25">
      <c r="A25" s="231" t="s">
        <v>211</v>
      </c>
      <c r="B25" s="231"/>
      <c r="C25" s="231"/>
      <c r="D25" s="309"/>
      <c r="E25" s="309"/>
      <c r="F25" s="241"/>
      <c r="G25" s="309"/>
      <c r="H25" s="309"/>
      <c r="I25" s="309"/>
      <c r="J25" s="309"/>
      <c r="K25" s="241"/>
      <c r="L25" s="327"/>
    </row>
    <row r="26" spans="1:12" ht="12.75">
      <c r="A26" s="101"/>
      <c r="B26" s="101" t="s">
        <v>131</v>
      </c>
      <c r="C26" s="26">
        <v>3.1</v>
      </c>
      <c r="D26" s="70">
        <v>55.6</v>
      </c>
      <c r="E26" s="70">
        <v>44.7</v>
      </c>
      <c r="F26" s="147">
        <v>57.3</v>
      </c>
      <c r="G26" s="70">
        <v>-6.400000000000006</v>
      </c>
      <c r="H26" s="70">
        <v>151.2</v>
      </c>
      <c r="I26" s="70">
        <v>30.3</v>
      </c>
      <c r="J26" s="70">
        <v>22.9</v>
      </c>
      <c r="K26" s="147">
        <v>47.1</v>
      </c>
      <c r="L26" s="86">
        <v>-0.17801047120418834</v>
      </c>
    </row>
    <row r="27" spans="1:12" ht="12.75">
      <c r="A27" s="101"/>
      <c r="B27" s="101" t="s">
        <v>133</v>
      </c>
      <c r="C27" s="26">
        <v>3.2</v>
      </c>
      <c r="D27" s="70">
        <v>162.1</v>
      </c>
      <c r="E27" s="70">
        <v>167.8</v>
      </c>
      <c r="F27" s="147">
        <v>205</v>
      </c>
      <c r="G27" s="70">
        <v>102.6</v>
      </c>
      <c r="H27" s="70">
        <v>637.5</v>
      </c>
      <c r="I27" s="70">
        <v>189.4</v>
      </c>
      <c r="J27" s="70">
        <v>158.1</v>
      </c>
      <c r="K27" s="147">
        <v>219.2</v>
      </c>
      <c r="L27" s="86">
        <v>0.06926829268292711</v>
      </c>
    </row>
    <row r="28" spans="1:18" s="18" customFormat="1" ht="12.75">
      <c r="A28" s="101"/>
      <c r="B28" s="232" t="s">
        <v>130</v>
      </c>
      <c r="C28" s="237">
        <v>3.3</v>
      </c>
      <c r="D28" s="277">
        <v>-5.6</v>
      </c>
      <c r="E28" s="277">
        <v>-14.4</v>
      </c>
      <c r="F28" s="239">
        <v>-4.5</v>
      </c>
      <c r="G28" s="277">
        <v>-2.8</v>
      </c>
      <c r="H28" s="277">
        <v>-27.3</v>
      </c>
      <c r="I28" s="277">
        <v>-4.5</v>
      </c>
      <c r="J28" s="277">
        <v>-6.3</v>
      </c>
      <c r="K28" s="239">
        <v>-4.600000000000023</v>
      </c>
      <c r="L28" s="314">
        <v>0.02222222222222725</v>
      </c>
      <c r="M28" s="2"/>
      <c r="N28" s="1"/>
      <c r="O28" s="1"/>
      <c r="P28" s="1"/>
      <c r="Q28" s="1"/>
      <c r="R28" s="1"/>
    </row>
    <row r="29" spans="1:13" s="6" customFormat="1" ht="12.75">
      <c r="A29" s="242"/>
      <c r="B29" s="84" t="s">
        <v>164</v>
      </c>
      <c r="C29" s="60">
        <v>3.4</v>
      </c>
      <c r="D29" s="72">
        <v>212.1</v>
      </c>
      <c r="E29" s="72">
        <v>198.1</v>
      </c>
      <c r="F29" s="146">
        <v>257.8</v>
      </c>
      <c r="G29" s="72">
        <v>93.4</v>
      </c>
      <c r="H29" s="72">
        <v>761.4</v>
      </c>
      <c r="I29" s="72">
        <v>215.2</v>
      </c>
      <c r="J29" s="72">
        <v>174.7</v>
      </c>
      <c r="K29" s="146">
        <v>261.7</v>
      </c>
      <c r="L29" s="317">
        <v>0.015128006206361677</v>
      </c>
      <c r="M29" s="2"/>
    </row>
    <row r="30" spans="1:13" s="6" customFormat="1" ht="25.5">
      <c r="A30" s="84"/>
      <c r="B30" s="158" t="s">
        <v>200</v>
      </c>
      <c r="C30" s="60">
        <v>1.3</v>
      </c>
      <c r="D30" s="308" t="s">
        <v>157</v>
      </c>
      <c r="E30" s="308" t="s">
        <v>157</v>
      </c>
      <c r="F30" s="193" t="s">
        <v>157</v>
      </c>
      <c r="G30" s="308">
        <v>90.09999999999934</v>
      </c>
      <c r="H30" s="308">
        <v>624.9999999999993</v>
      </c>
      <c r="I30" s="308">
        <v>176.1</v>
      </c>
      <c r="J30" s="308">
        <v>141.1744055699999</v>
      </c>
      <c r="K30" s="193">
        <v>196.46714719000025</v>
      </c>
      <c r="L30" s="376" t="s">
        <v>157</v>
      </c>
      <c r="M30" s="2"/>
    </row>
    <row r="31" spans="1:12" s="1" customFormat="1" ht="11.25" customHeight="1">
      <c r="A31" s="101"/>
      <c r="B31" s="101"/>
      <c r="C31" s="26"/>
      <c r="D31" s="74"/>
      <c r="E31" s="74"/>
      <c r="F31" s="159"/>
      <c r="G31" s="74"/>
      <c r="H31" s="74"/>
      <c r="I31" s="74"/>
      <c r="J31" s="74"/>
      <c r="K31" s="159"/>
      <c r="L31" s="326"/>
    </row>
    <row r="32" spans="1:12" s="104" customFormat="1" ht="14.25">
      <c r="A32" s="231" t="s">
        <v>74</v>
      </c>
      <c r="B32" s="231"/>
      <c r="C32" s="231"/>
      <c r="D32" s="309"/>
      <c r="E32" s="309"/>
      <c r="F32" s="241"/>
      <c r="G32" s="309"/>
      <c r="H32" s="309"/>
      <c r="I32" s="309"/>
      <c r="J32" s="309"/>
      <c r="K32" s="241"/>
      <c r="L32" s="327"/>
    </row>
    <row r="33" spans="1:12" ht="12.75">
      <c r="A33" s="101"/>
      <c r="B33" s="101" t="s">
        <v>134</v>
      </c>
      <c r="C33" s="26" t="s">
        <v>38</v>
      </c>
      <c r="D33" s="70">
        <v>48.7</v>
      </c>
      <c r="E33" s="70">
        <v>59.8</v>
      </c>
      <c r="F33" s="147">
        <v>57.6</v>
      </c>
      <c r="G33" s="70">
        <v>106.5</v>
      </c>
      <c r="H33" s="70">
        <v>272.6</v>
      </c>
      <c r="I33" s="70">
        <v>48.6</v>
      </c>
      <c r="J33" s="70">
        <v>52.2</v>
      </c>
      <c r="K33" s="147">
        <v>40.8</v>
      </c>
      <c r="L33" s="86">
        <v>-0.29166666666666663</v>
      </c>
    </row>
    <row r="34" spans="1:12" ht="12.75">
      <c r="A34" s="101"/>
      <c r="B34" s="101" t="s">
        <v>135</v>
      </c>
      <c r="C34" s="26" t="s">
        <v>39</v>
      </c>
      <c r="D34" s="70">
        <v>73</v>
      </c>
      <c r="E34" s="70">
        <v>110.4</v>
      </c>
      <c r="F34" s="147">
        <v>67.4</v>
      </c>
      <c r="G34" s="70">
        <v>114.1</v>
      </c>
      <c r="H34" s="70">
        <v>364.9</v>
      </c>
      <c r="I34" s="70">
        <v>73.6</v>
      </c>
      <c r="J34" s="70">
        <v>100.2</v>
      </c>
      <c r="K34" s="147">
        <v>100.3</v>
      </c>
      <c r="L34" s="86">
        <v>0.4881305637982196</v>
      </c>
    </row>
    <row r="35" spans="1:18" s="4" customFormat="1" ht="12.75">
      <c r="A35" s="84"/>
      <c r="B35" s="84" t="s">
        <v>57</v>
      </c>
      <c r="C35" s="60"/>
      <c r="D35" s="310">
        <v>121.7</v>
      </c>
      <c r="E35" s="310">
        <v>170.2</v>
      </c>
      <c r="F35" s="160">
        <v>125</v>
      </c>
      <c r="G35" s="310">
        <v>220.6</v>
      </c>
      <c r="H35" s="310">
        <v>637.5</v>
      </c>
      <c r="I35" s="310">
        <v>122.2</v>
      </c>
      <c r="J35" s="310">
        <v>152.4</v>
      </c>
      <c r="K35" s="160">
        <v>141.1</v>
      </c>
      <c r="L35" s="317">
        <v>0.12880000000000025</v>
      </c>
      <c r="M35" s="2"/>
      <c r="N35" s="6"/>
      <c r="O35" s="6"/>
      <c r="P35" s="6"/>
      <c r="Q35" s="6"/>
      <c r="R35" s="6"/>
    </row>
    <row r="36" spans="1:18" s="4" customFormat="1" ht="12.75">
      <c r="A36" s="84"/>
      <c r="B36" s="101" t="s">
        <v>136</v>
      </c>
      <c r="C36" s="60" t="s">
        <v>118</v>
      </c>
      <c r="D36" s="70">
        <v>10.7</v>
      </c>
      <c r="E36" s="70">
        <v>4.7</v>
      </c>
      <c r="F36" s="147">
        <v>7.3</v>
      </c>
      <c r="G36" s="70">
        <v>29.2</v>
      </c>
      <c r="H36" s="70">
        <v>51.9</v>
      </c>
      <c r="I36" s="70">
        <v>19.5</v>
      </c>
      <c r="J36" s="70">
        <v>12.2</v>
      </c>
      <c r="K36" s="147">
        <v>7.9</v>
      </c>
      <c r="L36" s="86">
        <v>0.08219178082191836</v>
      </c>
      <c r="M36" s="2"/>
      <c r="N36" s="6"/>
      <c r="O36" s="6"/>
      <c r="P36" s="6"/>
      <c r="Q36" s="6"/>
      <c r="R36" s="6"/>
    </row>
    <row r="37" spans="1:18" s="4" customFormat="1" ht="12.75">
      <c r="A37" s="84"/>
      <c r="B37" s="101" t="s">
        <v>137</v>
      </c>
      <c r="C37" s="60" t="s">
        <v>119</v>
      </c>
      <c r="D37" s="70">
        <v>34.9</v>
      </c>
      <c r="E37" s="70">
        <v>34.5</v>
      </c>
      <c r="F37" s="147">
        <v>25.8</v>
      </c>
      <c r="G37" s="70">
        <v>66.7</v>
      </c>
      <c r="H37" s="70">
        <v>161.9</v>
      </c>
      <c r="I37" s="70">
        <v>17.9</v>
      </c>
      <c r="J37" s="70">
        <v>26.1</v>
      </c>
      <c r="K37" s="147">
        <v>35</v>
      </c>
      <c r="L37" s="86">
        <v>0.3565891472868219</v>
      </c>
      <c r="M37" s="2"/>
      <c r="N37" s="6"/>
      <c r="O37" s="6"/>
      <c r="P37" s="6"/>
      <c r="Q37" s="6"/>
      <c r="R37" s="6"/>
    </row>
    <row r="38" spans="1:18" s="18" customFormat="1" ht="12.75">
      <c r="A38" s="101"/>
      <c r="B38" s="231" t="s">
        <v>58</v>
      </c>
      <c r="C38" s="237"/>
      <c r="D38" s="386">
        <v>45.6</v>
      </c>
      <c r="E38" s="386">
        <v>39.2</v>
      </c>
      <c r="F38" s="273">
        <v>33.1</v>
      </c>
      <c r="G38" s="386">
        <v>95.9</v>
      </c>
      <c r="H38" s="386">
        <v>213.8</v>
      </c>
      <c r="I38" s="386">
        <v>37.4</v>
      </c>
      <c r="J38" s="386">
        <v>38.3</v>
      </c>
      <c r="K38" s="273">
        <v>42.9</v>
      </c>
      <c r="L38" s="387">
        <v>0.2960725075528705</v>
      </c>
      <c r="M38" s="2"/>
      <c r="N38" s="1"/>
      <c r="O38" s="1"/>
      <c r="P38" s="1"/>
      <c r="Q38" s="1"/>
      <c r="R38" s="1"/>
    </row>
    <row r="39" spans="1:13" s="6" customFormat="1" ht="15" customHeight="1">
      <c r="A39" s="84"/>
      <c r="B39" s="84" t="s">
        <v>178</v>
      </c>
      <c r="C39" s="60" t="s">
        <v>40</v>
      </c>
      <c r="D39" s="72">
        <v>167.3</v>
      </c>
      <c r="E39" s="72">
        <v>209.4</v>
      </c>
      <c r="F39" s="146">
        <v>158.1</v>
      </c>
      <c r="G39" s="72">
        <v>316.5</v>
      </c>
      <c r="H39" s="72">
        <v>851.3</v>
      </c>
      <c r="I39" s="72">
        <v>159.6</v>
      </c>
      <c r="J39" s="72">
        <v>190.7</v>
      </c>
      <c r="K39" s="146">
        <v>184</v>
      </c>
      <c r="L39" s="317">
        <v>0.16382036685641999</v>
      </c>
      <c r="M39" s="2"/>
    </row>
    <row r="40" spans="1:12" ht="25.5">
      <c r="A40" s="101"/>
      <c r="B40" s="158" t="s">
        <v>201</v>
      </c>
      <c r="C40" s="1">
        <v>1.4</v>
      </c>
      <c r="D40" s="308" t="s">
        <v>157</v>
      </c>
      <c r="E40" s="308" t="s">
        <v>157</v>
      </c>
      <c r="F40" s="193" t="s">
        <v>157</v>
      </c>
      <c r="G40" s="206">
        <v>161.4</v>
      </c>
      <c r="H40" s="206">
        <v>507.4</v>
      </c>
      <c r="I40" s="206">
        <v>87.1</v>
      </c>
      <c r="J40" s="206">
        <v>118.6</v>
      </c>
      <c r="K40" s="194">
        <v>121.7</v>
      </c>
      <c r="L40" s="376" t="s">
        <v>157</v>
      </c>
    </row>
    <row r="41" spans="1:12" ht="12.75">
      <c r="A41" s="97"/>
      <c r="B41" s="130"/>
      <c r="D41" s="190"/>
      <c r="E41" s="190"/>
      <c r="F41" s="190"/>
      <c r="G41" s="195"/>
      <c r="H41" s="195"/>
      <c r="I41" s="195"/>
      <c r="J41" s="195"/>
      <c r="K41" s="195"/>
      <c r="L41" s="49"/>
    </row>
    <row r="42" spans="1:12" ht="25.5" customHeight="1">
      <c r="A42" s="403" t="s">
        <v>202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</row>
    <row r="43" spans="1:18" s="45" customFormat="1" ht="30" customHeight="1">
      <c r="A43" s="403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2"/>
      <c r="N43" s="67"/>
      <c r="O43" s="67"/>
      <c r="P43" s="67"/>
      <c r="Q43" s="67"/>
      <c r="R43" s="67"/>
    </row>
    <row r="44" ht="14.25" customHeight="1"/>
    <row r="45" ht="14.25" customHeight="1"/>
    <row r="46" ht="15" customHeight="1"/>
    <row r="47" spans="2:3" ht="12.75">
      <c r="B47" s="10"/>
      <c r="C47" s="10"/>
    </row>
    <row r="48" spans="2:3" ht="12.75">
      <c r="B48" s="10"/>
      <c r="C48" s="10"/>
    </row>
  </sheetData>
  <mergeCells count="3">
    <mergeCell ref="A43:L43"/>
    <mergeCell ref="B4:C5"/>
    <mergeCell ref="A42:L42"/>
  </mergeCells>
  <conditionalFormatting sqref="N13:IV13 C13 A13 D31:L31 D24:L24">
    <cfRule type="cellIs" priority="1" dxfId="0" operator="notEqual" stopIfTrue="1">
      <formula>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&amp;R&amp;G</oddHeader>
    <oddFooter>&amp;LTelekom Austria Group&amp;C12.11.2008&amp;R&amp;P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21">
    <tabColor indexed="30"/>
  </sheetPr>
  <dimension ref="A2:T48"/>
  <sheetViews>
    <sheetView showGridLines="0" view="pageBreakPreview" zoomScale="75" zoomScaleNormal="75" zoomScaleSheetLayoutView="75" workbookViewId="0" topLeftCell="A1">
      <selection activeCell="F13" sqref="F13"/>
    </sheetView>
  </sheetViews>
  <sheetFormatPr defaultColWidth="11.421875" defaultRowHeight="12.75" outlineLevelCol="1"/>
  <cols>
    <col min="1" max="1" width="4.57421875" style="2" customWidth="1"/>
    <col min="2" max="2" width="3.140625" style="2" customWidth="1"/>
    <col min="3" max="3" width="48.421875" style="2" customWidth="1"/>
    <col min="4" max="4" width="5.7109375" style="5" hidden="1" customWidth="1" outlineLevel="1"/>
    <col min="5" max="5" width="14.140625" style="53" customWidth="1" collapsed="1"/>
    <col min="6" max="12" width="14.140625" style="53" customWidth="1"/>
    <col min="13" max="13" width="14.7109375" style="347" customWidth="1"/>
    <col min="14" max="14" width="5.57421875" style="2" customWidth="1"/>
    <col min="15" max="17" width="9.140625" style="1" customWidth="1" collapsed="1"/>
    <col min="18" max="26" width="9.140625" style="2" customWidth="1" collapsed="1"/>
    <col min="27" max="28" width="9.140625" style="2" hidden="1" customWidth="1" outlineLevel="1"/>
    <col min="29" max="29" width="9.140625" style="2" customWidth="1" collapsed="1"/>
    <col min="30" max="33" width="9.140625" style="2" hidden="1" customWidth="1" outlineLevel="1"/>
    <col min="34" max="34" width="9.140625" style="2" customWidth="1" collapsed="1"/>
    <col min="35" max="37" width="9.140625" style="2" hidden="1" customWidth="1" outlineLevel="1"/>
    <col min="38" max="38" width="9.140625" style="2" customWidth="1" collapsed="1"/>
    <col min="39" max="42" width="9.140625" style="2" hidden="1" customWidth="1" outlineLevel="1"/>
    <col min="43" max="43" width="9.140625" style="2" customWidth="1" collapsed="1"/>
    <col min="44" max="44" width="9.140625" style="2" customWidth="1"/>
    <col min="45" max="45" width="9.140625" style="2" customWidth="1" collapsed="1"/>
    <col min="46" max="48" width="9.140625" style="2" customWidth="1"/>
    <col min="49" max="49" width="9.140625" style="2" customWidth="1" collapsed="1"/>
    <col min="50" max="50" width="9.140625" style="2" customWidth="1"/>
    <col min="51" max="51" width="9.140625" style="2" customWidth="1" collapsed="1"/>
    <col min="52" max="52" width="9.140625" style="2" customWidth="1"/>
    <col min="53" max="64" width="9.140625" style="2" customWidth="1" collapsed="1"/>
    <col min="65" max="65" width="9.140625" style="2" customWidth="1"/>
    <col min="66" max="110" width="9.140625" style="2" customWidth="1" collapsed="1"/>
    <col min="111" max="16384" width="9.140625" style="2" customWidth="1"/>
  </cols>
  <sheetData>
    <row r="2" spans="4:13" ht="12.75" customHeight="1">
      <c r="D2" s="2"/>
      <c r="E2" s="2"/>
      <c r="F2" s="2"/>
      <c r="G2" s="2"/>
      <c r="H2" s="2"/>
      <c r="I2" s="2"/>
      <c r="J2" s="2"/>
      <c r="K2" s="2"/>
      <c r="L2" s="2"/>
      <c r="M2" s="331"/>
    </row>
    <row r="3" spans="5:12" ht="12.75">
      <c r="E3" s="5"/>
      <c r="F3" s="5"/>
      <c r="G3" s="5"/>
      <c r="H3" s="5"/>
      <c r="I3" s="5"/>
      <c r="J3" s="5"/>
      <c r="K3" s="5"/>
      <c r="L3" s="5"/>
    </row>
    <row r="4" spans="2:4" ht="15" customHeight="1">
      <c r="B4" s="408" t="s">
        <v>85</v>
      </c>
      <c r="C4" s="408"/>
      <c r="D4" s="105"/>
    </row>
    <row r="5" spans="2:20" ht="11.25" customHeight="1">
      <c r="B5" s="408"/>
      <c r="C5" s="408"/>
      <c r="D5" s="105"/>
      <c r="E5" s="54"/>
      <c r="F5" s="54"/>
      <c r="G5" s="54"/>
      <c r="H5" s="54"/>
      <c r="I5" s="54"/>
      <c r="J5" s="54"/>
      <c r="K5" s="54"/>
      <c r="L5" s="377"/>
      <c r="M5" s="348"/>
      <c r="O5" s="35"/>
      <c r="P5" s="35"/>
      <c r="Q5" s="35"/>
      <c r="R5" s="35"/>
      <c r="S5" s="35"/>
      <c r="T5" s="35"/>
    </row>
    <row r="6" spans="1:17" s="21" customFormat="1" ht="21" customHeight="1">
      <c r="A6" s="33"/>
      <c r="B6" s="22"/>
      <c r="C6" s="33"/>
      <c r="D6" s="51"/>
      <c r="E6" s="59"/>
      <c r="F6" s="59"/>
      <c r="G6" s="59"/>
      <c r="H6" s="59"/>
      <c r="I6" s="59"/>
      <c r="J6" s="59"/>
      <c r="K6" s="59"/>
      <c r="L6" s="59"/>
      <c r="M6" s="25"/>
      <c r="N6" s="2"/>
      <c r="O6" s="23"/>
      <c r="P6" s="23"/>
      <c r="Q6" s="23"/>
    </row>
    <row r="7" spans="1:17" s="18" customFormat="1" ht="14.25">
      <c r="A7" s="225" t="s">
        <v>12</v>
      </c>
      <c r="B7" s="226"/>
      <c r="C7" s="395"/>
      <c r="D7" s="233"/>
      <c r="E7" s="228" t="s">
        <v>142</v>
      </c>
      <c r="F7" s="228" t="s">
        <v>145</v>
      </c>
      <c r="G7" s="229" t="s">
        <v>152</v>
      </c>
      <c r="H7" s="228" t="s">
        <v>156</v>
      </c>
      <c r="I7" s="228">
        <v>2007</v>
      </c>
      <c r="J7" s="228" t="s">
        <v>187</v>
      </c>
      <c r="K7" s="228" t="s">
        <v>194</v>
      </c>
      <c r="L7" s="229" t="s">
        <v>205</v>
      </c>
      <c r="M7" s="228" t="str">
        <f>'Results for Segment'!L9</f>
        <v>% change</v>
      </c>
      <c r="N7" s="2"/>
      <c r="O7" s="1"/>
      <c r="P7" s="1"/>
      <c r="Q7" s="1"/>
    </row>
    <row r="8" spans="1:13" ht="14.25">
      <c r="A8" s="103"/>
      <c r="B8" s="97"/>
      <c r="C8" s="394"/>
      <c r="E8" s="51"/>
      <c r="F8" s="51"/>
      <c r="G8" s="167"/>
      <c r="H8" s="51"/>
      <c r="I8" s="51"/>
      <c r="J8" s="51"/>
      <c r="K8" s="51"/>
      <c r="L8" s="167"/>
      <c r="M8" s="349"/>
    </row>
    <row r="9" spans="1:13" s="1" customFormat="1" ht="12.75">
      <c r="A9" s="125" t="s">
        <v>75</v>
      </c>
      <c r="B9" s="125"/>
      <c r="C9" s="125"/>
      <c r="D9" s="55">
        <v>1.1</v>
      </c>
      <c r="E9" s="76">
        <v>1145.8</v>
      </c>
      <c r="F9" s="76">
        <v>1208</v>
      </c>
      <c r="G9" s="161">
        <v>1277.1</v>
      </c>
      <c r="H9" s="76">
        <v>1288.1</v>
      </c>
      <c r="I9" s="76">
        <v>4919</v>
      </c>
      <c r="J9" s="76">
        <v>1259.6</v>
      </c>
      <c r="K9" s="76">
        <v>1276.2</v>
      </c>
      <c r="L9" s="161">
        <v>1328</v>
      </c>
      <c r="M9" s="151">
        <v>0.03985592357685386</v>
      </c>
    </row>
    <row r="10" spans="1:13" ht="12.75">
      <c r="A10" s="80" t="s">
        <v>110</v>
      </c>
      <c r="B10" s="97"/>
      <c r="C10" s="80"/>
      <c r="D10" s="55" t="s">
        <v>117</v>
      </c>
      <c r="E10" s="77">
        <v>13.8</v>
      </c>
      <c r="F10" s="77">
        <v>13.2</v>
      </c>
      <c r="G10" s="162">
        <v>18.9</v>
      </c>
      <c r="H10" s="77">
        <v>39.2</v>
      </c>
      <c r="I10" s="77">
        <v>85.1</v>
      </c>
      <c r="J10" s="77">
        <v>34</v>
      </c>
      <c r="K10" s="77">
        <v>23.6</v>
      </c>
      <c r="L10" s="162">
        <v>15</v>
      </c>
      <c r="M10" s="150">
        <v>-0.20634920634920662</v>
      </c>
    </row>
    <row r="11" spans="1:13" ht="12.75">
      <c r="A11" s="80"/>
      <c r="B11" s="80"/>
      <c r="C11" s="80"/>
      <c r="D11" s="55"/>
      <c r="E11" s="77"/>
      <c r="F11" s="77"/>
      <c r="G11" s="162"/>
      <c r="H11" s="77"/>
      <c r="I11" s="77"/>
      <c r="J11" s="77"/>
      <c r="K11" s="77"/>
      <c r="L11" s="162"/>
      <c r="M11" s="150"/>
    </row>
    <row r="12" spans="1:13" ht="12.75">
      <c r="A12" s="80"/>
      <c r="B12" s="80" t="s">
        <v>87</v>
      </c>
      <c r="C12" s="80"/>
      <c r="D12" s="55">
        <v>1.3</v>
      </c>
      <c r="E12" s="77">
        <v>-82.5</v>
      </c>
      <c r="F12" s="77">
        <v>-92.2</v>
      </c>
      <c r="G12" s="162">
        <v>-103.1</v>
      </c>
      <c r="H12" s="77">
        <v>-127.9</v>
      </c>
      <c r="I12" s="77">
        <v>-405.7</v>
      </c>
      <c r="J12" s="77">
        <v>-100.5</v>
      </c>
      <c r="K12" s="77">
        <v>-94.3</v>
      </c>
      <c r="L12" s="162">
        <v>-104.4</v>
      </c>
      <c r="M12" s="150">
        <v>0.012609117361784161</v>
      </c>
    </row>
    <row r="13" spans="1:13" ht="12.75">
      <c r="A13" s="80"/>
      <c r="B13" s="80" t="s">
        <v>88</v>
      </c>
      <c r="C13" s="80"/>
      <c r="D13" s="55">
        <v>1.4</v>
      </c>
      <c r="E13" s="77">
        <v>-192.2</v>
      </c>
      <c r="F13" s="77">
        <v>-194.7</v>
      </c>
      <c r="G13" s="162">
        <v>-185.2</v>
      </c>
      <c r="H13" s="77">
        <v>-225.7</v>
      </c>
      <c r="I13" s="77">
        <v>-797.8</v>
      </c>
      <c r="J13" s="77">
        <v>-204.4</v>
      </c>
      <c r="K13" s="77">
        <v>-213.6</v>
      </c>
      <c r="L13" s="162">
        <v>-192.5</v>
      </c>
      <c r="M13" s="150">
        <v>0.03941684665226752</v>
      </c>
    </row>
    <row r="14" spans="1:13" ht="12.75">
      <c r="A14" s="80"/>
      <c r="B14" s="80" t="s">
        <v>24</v>
      </c>
      <c r="C14" s="80"/>
      <c r="D14" s="11">
        <v>1.5</v>
      </c>
      <c r="E14" s="77">
        <v>-264.2</v>
      </c>
      <c r="F14" s="77">
        <v>-268</v>
      </c>
      <c r="G14" s="162">
        <v>-263.3</v>
      </c>
      <c r="H14" s="77">
        <v>-297.5</v>
      </c>
      <c r="I14" s="77">
        <v>-1093</v>
      </c>
      <c r="J14" s="77">
        <v>-283.4</v>
      </c>
      <c r="K14" s="77">
        <v>-294.4</v>
      </c>
      <c r="L14" s="162">
        <v>-278.2</v>
      </c>
      <c r="M14" s="150">
        <v>0.05658944170148161</v>
      </c>
    </row>
    <row r="15" spans="1:13" ht="12.75">
      <c r="A15" s="80"/>
      <c r="B15" s="80" t="s">
        <v>25</v>
      </c>
      <c r="C15" s="80"/>
      <c r="D15" s="20">
        <v>1.6</v>
      </c>
      <c r="E15" s="77">
        <v>0</v>
      </c>
      <c r="F15" s="77">
        <v>0</v>
      </c>
      <c r="G15" s="162">
        <v>0</v>
      </c>
      <c r="H15" s="77">
        <v>-0.5</v>
      </c>
      <c r="I15" s="77">
        <v>-0.5</v>
      </c>
      <c r="J15" s="77">
        <v>0</v>
      </c>
      <c r="K15" s="77">
        <v>0</v>
      </c>
      <c r="L15" s="162">
        <v>0</v>
      </c>
      <c r="M15" s="150" t="s">
        <v>157</v>
      </c>
    </row>
    <row r="16" spans="1:17" s="18" customFormat="1" ht="12.75">
      <c r="A16" s="243"/>
      <c r="B16" s="243" t="s">
        <v>89</v>
      </c>
      <c r="C16" s="243"/>
      <c r="D16" s="244">
        <v>1.7</v>
      </c>
      <c r="E16" s="245">
        <v>-408.6</v>
      </c>
      <c r="F16" s="245">
        <v>-468.2</v>
      </c>
      <c r="G16" s="246">
        <v>-486.6</v>
      </c>
      <c r="H16" s="245">
        <v>-582.3</v>
      </c>
      <c r="I16" s="245">
        <v>-1945.7</v>
      </c>
      <c r="J16" s="245">
        <v>-490.1</v>
      </c>
      <c r="K16" s="245">
        <v>-522.8</v>
      </c>
      <c r="L16" s="246">
        <v>-506.2</v>
      </c>
      <c r="M16" s="248">
        <v>0.04027949034114209</v>
      </c>
      <c r="N16" s="2"/>
      <c r="O16" s="1"/>
      <c r="P16" s="1"/>
      <c r="Q16" s="1"/>
    </row>
    <row r="17" spans="1:17" s="4" customFormat="1" ht="13.5" customHeight="1">
      <c r="A17" s="126" t="s">
        <v>164</v>
      </c>
      <c r="B17" s="126"/>
      <c r="C17" s="103"/>
      <c r="D17" s="11">
        <v>1.8</v>
      </c>
      <c r="E17" s="76">
        <v>212.1</v>
      </c>
      <c r="F17" s="76">
        <v>198.1</v>
      </c>
      <c r="G17" s="161">
        <v>257.8</v>
      </c>
      <c r="H17" s="76">
        <v>93.4</v>
      </c>
      <c r="I17" s="76">
        <v>761.4</v>
      </c>
      <c r="J17" s="76">
        <v>215.2</v>
      </c>
      <c r="K17" s="76">
        <v>174.7</v>
      </c>
      <c r="L17" s="161">
        <v>261.7</v>
      </c>
      <c r="M17" s="151">
        <v>0.015128006206361233</v>
      </c>
      <c r="N17" s="2"/>
      <c r="O17" s="6"/>
      <c r="P17" s="6"/>
      <c r="Q17" s="6"/>
    </row>
    <row r="18" spans="1:13" ht="12.75">
      <c r="A18" s="80"/>
      <c r="B18" s="80"/>
      <c r="C18" s="80"/>
      <c r="D18" s="12"/>
      <c r="E18" s="77"/>
      <c r="F18" s="77"/>
      <c r="G18" s="162"/>
      <c r="H18" s="77"/>
      <c r="I18" s="77"/>
      <c r="J18" s="77"/>
      <c r="K18" s="77"/>
      <c r="L18" s="162"/>
      <c r="M18" s="150"/>
    </row>
    <row r="19" spans="1:13" ht="12.75">
      <c r="A19" s="80"/>
      <c r="B19" s="80" t="s">
        <v>128</v>
      </c>
      <c r="C19" s="80"/>
      <c r="D19" s="12"/>
      <c r="E19" s="77"/>
      <c r="F19" s="77"/>
      <c r="G19" s="162"/>
      <c r="H19" s="77"/>
      <c r="I19" s="77"/>
      <c r="J19" s="77"/>
      <c r="K19" s="77"/>
      <c r="L19" s="162"/>
      <c r="M19" s="150"/>
    </row>
    <row r="20" spans="1:13" ht="12.75">
      <c r="A20" s="80"/>
      <c r="B20" s="80"/>
      <c r="C20" s="80" t="s">
        <v>26</v>
      </c>
      <c r="D20" s="12">
        <v>1.9</v>
      </c>
      <c r="E20" s="77">
        <v>5.1</v>
      </c>
      <c r="F20" s="77">
        <v>5</v>
      </c>
      <c r="G20" s="162">
        <v>5</v>
      </c>
      <c r="H20" s="77">
        <v>6.9</v>
      </c>
      <c r="I20" s="77">
        <v>22</v>
      </c>
      <c r="J20" s="77">
        <v>6.6</v>
      </c>
      <c r="K20" s="77">
        <v>4.8</v>
      </c>
      <c r="L20" s="162">
        <v>6.8</v>
      </c>
      <c r="M20" s="150">
        <v>0.36</v>
      </c>
    </row>
    <row r="21" spans="1:13" ht="12.75">
      <c r="A21" s="80"/>
      <c r="B21" s="80"/>
      <c r="C21" s="80" t="s">
        <v>27</v>
      </c>
      <c r="D21" s="12">
        <v>2</v>
      </c>
      <c r="E21" s="77">
        <v>-35.3</v>
      </c>
      <c r="F21" s="77">
        <v>-35.4</v>
      </c>
      <c r="G21" s="162">
        <v>-42.8</v>
      </c>
      <c r="H21" s="77">
        <v>-60.7</v>
      </c>
      <c r="I21" s="77">
        <v>-174.2</v>
      </c>
      <c r="J21" s="77">
        <v>-57.4</v>
      </c>
      <c r="K21" s="77">
        <v>-56.1</v>
      </c>
      <c r="L21" s="162">
        <v>-57.8</v>
      </c>
      <c r="M21" s="150">
        <v>0.3504672897196266</v>
      </c>
    </row>
    <row r="22" spans="1:13" ht="12.75">
      <c r="A22" s="80"/>
      <c r="B22" s="80"/>
      <c r="C22" s="80" t="s">
        <v>95</v>
      </c>
      <c r="D22" s="12">
        <v>2.1</v>
      </c>
      <c r="E22" s="77">
        <v>0.4</v>
      </c>
      <c r="F22" s="77">
        <v>0.1</v>
      </c>
      <c r="G22" s="162">
        <v>0</v>
      </c>
      <c r="H22" s="77">
        <v>-2.4</v>
      </c>
      <c r="I22" s="77">
        <v>-1.9</v>
      </c>
      <c r="J22" s="77">
        <v>-0.2</v>
      </c>
      <c r="K22" s="77">
        <v>0.2</v>
      </c>
      <c r="L22" s="162">
        <v>0.2</v>
      </c>
      <c r="M22" s="150" t="s">
        <v>157</v>
      </c>
    </row>
    <row r="23" spans="1:13" ht="12.75">
      <c r="A23" s="80"/>
      <c r="B23" s="80"/>
      <c r="C23" s="97" t="s">
        <v>90</v>
      </c>
      <c r="D23" s="12">
        <v>2.2</v>
      </c>
      <c r="E23" s="77">
        <v>0.1</v>
      </c>
      <c r="F23" s="77">
        <v>0.1</v>
      </c>
      <c r="G23" s="162">
        <v>0</v>
      </c>
      <c r="H23" s="77">
        <v>0.1</v>
      </c>
      <c r="I23" s="77">
        <v>0.3</v>
      </c>
      <c r="J23" s="77">
        <v>1.8</v>
      </c>
      <c r="K23" s="77">
        <v>0.09999999999999987</v>
      </c>
      <c r="L23" s="162">
        <v>0.1</v>
      </c>
      <c r="M23" s="150" t="s">
        <v>157</v>
      </c>
    </row>
    <row r="24" spans="1:17" s="18" customFormat="1" ht="12.75">
      <c r="A24" s="243"/>
      <c r="B24" s="243"/>
      <c r="C24" s="243" t="s">
        <v>91</v>
      </c>
      <c r="D24" s="244">
        <v>2.3</v>
      </c>
      <c r="E24" s="245">
        <v>-0.1</v>
      </c>
      <c r="F24" s="245">
        <v>0.1</v>
      </c>
      <c r="G24" s="246">
        <v>-0.2</v>
      </c>
      <c r="H24" s="245">
        <v>0.4</v>
      </c>
      <c r="I24" s="245">
        <v>0.2</v>
      </c>
      <c r="J24" s="245">
        <v>0.3</v>
      </c>
      <c r="K24" s="245">
        <v>-0.2</v>
      </c>
      <c r="L24" s="246">
        <v>-0.2</v>
      </c>
      <c r="M24" s="248">
        <v>0</v>
      </c>
      <c r="N24" s="2"/>
      <c r="O24" s="1"/>
      <c r="P24" s="1"/>
      <c r="Q24" s="1"/>
    </row>
    <row r="25" spans="1:17" s="4" customFormat="1" ht="13.5" customHeight="1">
      <c r="A25" s="126" t="s">
        <v>146</v>
      </c>
      <c r="B25" s="126"/>
      <c r="C25" s="103"/>
      <c r="D25" s="11">
        <v>2.4</v>
      </c>
      <c r="E25" s="76">
        <v>182.3</v>
      </c>
      <c r="F25" s="76">
        <v>168</v>
      </c>
      <c r="G25" s="161">
        <v>219.8</v>
      </c>
      <c r="H25" s="76">
        <v>37.69999999999993</v>
      </c>
      <c r="I25" s="76">
        <v>607.8</v>
      </c>
      <c r="J25" s="76">
        <v>166.3</v>
      </c>
      <c r="K25" s="76">
        <v>123.5</v>
      </c>
      <c r="L25" s="161">
        <v>210.8</v>
      </c>
      <c r="M25" s="151">
        <v>-0.04094631483166555</v>
      </c>
      <c r="N25" s="2"/>
      <c r="O25" s="6"/>
      <c r="P25" s="6"/>
      <c r="Q25" s="6"/>
    </row>
    <row r="26" spans="1:13" ht="12.75">
      <c r="A26" s="126"/>
      <c r="B26" s="126"/>
      <c r="C26" s="103"/>
      <c r="D26" s="13"/>
      <c r="E26" s="77"/>
      <c r="F26" s="77"/>
      <c r="G26" s="162"/>
      <c r="H26" s="77"/>
      <c r="I26" s="77"/>
      <c r="J26" s="77"/>
      <c r="K26" s="77"/>
      <c r="L26" s="162"/>
      <c r="M26" s="150"/>
    </row>
    <row r="27" spans="1:17" s="4" customFormat="1" ht="12.75">
      <c r="A27" s="125"/>
      <c r="B27" s="80" t="s">
        <v>34</v>
      </c>
      <c r="C27" s="103"/>
      <c r="D27" s="12">
        <v>2.5</v>
      </c>
      <c r="E27" s="77">
        <v>-35.1</v>
      </c>
      <c r="F27" s="77">
        <v>-37.4</v>
      </c>
      <c r="G27" s="162">
        <v>-46.1</v>
      </c>
      <c r="H27" s="77">
        <v>3.3</v>
      </c>
      <c r="I27" s="77">
        <v>-115.3</v>
      </c>
      <c r="J27" s="77">
        <v>-36.6</v>
      </c>
      <c r="K27" s="77">
        <v>-27.2</v>
      </c>
      <c r="L27" s="162">
        <v>-47.9</v>
      </c>
      <c r="M27" s="150">
        <v>0.0390455531453362</v>
      </c>
      <c r="N27" s="2"/>
      <c r="O27" s="6"/>
      <c r="P27" s="6"/>
      <c r="Q27" s="6"/>
    </row>
    <row r="28" spans="1:17" s="4" customFormat="1" ht="12.75">
      <c r="A28" s="126" t="s">
        <v>147</v>
      </c>
      <c r="B28" s="126"/>
      <c r="C28" s="103"/>
      <c r="D28" s="19">
        <v>2.6</v>
      </c>
      <c r="E28" s="76">
        <v>147.2</v>
      </c>
      <c r="F28" s="76">
        <v>130.6</v>
      </c>
      <c r="G28" s="161">
        <v>173.7</v>
      </c>
      <c r="H28" s="76">
        <v>41</v>
      </c>
      <c r="I28" s="76">
        <v>492.5</v>
      </c>
      <c r="J28" s="76">
        <v>129.7</v>
      </c>
      <c r="K28" s="76">
        <v>96.3000000000003</v>
      </c>
      <c r="L28" s="161">
        <v>162.9</v>
      </c>
      <c r="M28" s="151">
        <v>-0.06217616580310925</v>
      </c>
      <c r="N28" s="2"/>
      <c r="O28" s="6"/>
      <c r="P28" s="6"/>
      <c r="Q28" s="6"/>
    </row>
    <row r="29" spans="1:13" ht="12.75">
      <c r="A29" s="126"/>
      <c r="B29" s="127"/>
      <c r="C29" s="97"/>
      <c r="D29" s="19"/>
      <c r="E29" s="77"/>
      <c r="F29" s="77"/>
      <c r="G29" s="162"/>
      <c r="H29" s="77"/>
      <c r="I29" s="77"/>
      <c r="J29" s="77"/>
      <c r="K29" s="77"/>
      <c r="L29" s="162"/>
      <c r="M29" s="150"/>
    </row>
    <row r="30" spans="1:13" ht="12.75">
      <c r="A30" s="127" t="s">
        <v>127</v>
      </c>
      <c r="B30" s="127"/>
      <c r="C30" s="127"/>
      <c r="D30" s="13">
        <v>2.71</v>
      </c>
      <c r="E30" s="78">
        <v>460689904.6333333</v>
      </c>
      <c r="F30" s="78">
        <v>457650054.94505495</v>
      </c>
      <c r="G30" s="163">
        <v>446486783.6956522</v>
      </c>
      <c r="H30" s="78">
        <v>442128771.3913044</v>
      </c>
      <c r="I30" s="78">
        <v>451673637</v>
      </c>
      <c r="J30" s="78">
        <v>442211742</v>
      </c>
      <c r="K30" s="78">
        <v>442211742</v>
      </c>
      <c r="L30" s="163">
        <v>442211742</v>
      </c>
      <c r="M30" s="150">
        <v>-0.009574844881783284</v>
      </c>
    </row>
    <row r="31" spans="1:13" ht="12.75">
      <c r="A31" s="127" t="s">
        <v>94</v>
      </c>
      <c r="B31" s="127"/>
      <c r="C31" s="127"/>
      <c r="D31" s="12">
        <v>2.9</v>
      </c>
      <c r="E31" s="78">
        <v>459620000</v>
      </c>
      <c r="F31" s="78">
        <v>452745000</v>
      </c>
      <c r="G31" s="163">
        <v>442125000</v>
      </c>
      <c r="H31" s="78">
        <v>442211742</v>
      </c>
      <c r="I31" s="78">
        <v>442211742</v>
      </c>
      <c r="J31" s="78">
        <v>442211742</v>
      </c>
      <c r="K31" s="78">
        <v>442211742</v>
      </c>
      <c r="L31" s="163">
        <v>442211742</v>
      </c>
      <c r="M31" s="150">
        <v>0.0001961933842238306</v>
      </c>
    </row>
    <row r="32" spans="1:13" ht="12.75">
      <c r="A32" s="80" t="s">
        <v>105</v>
      </c>
      <c r="B32" s="80"/>
      <c r="C32" s="80"/>
      <c r="D32" s="12">
        <v>2.7</v>
      </c>
      <c r="E32" s="79">
        <v>0.3194492660895867</v>
      </c>
      <c r="F32" s="79">
        <v>0.2905507339104133</v>
      </c>
      <c r="G32" s="164">
        <v>0.39</v>
      </c>
      <c r="H32" s="79">
        <v>0.08825935464851258</v>
      </c>
      <c r="I32" s="79">
        <v>1.0903691507680355</v>
      </c>
      <c r="J32" s="79">
        <v>0.2931943855982006</v>
      </c>
      <c r="K32" s="79">
        <v>0.21789335480829458</v>
      </c>
      <c r="L32" s="164">
        <v>0.3683755643015013</v>
      </c>
      <c r="M32" s="150">
        <v>-0.05544727102179159</v>
      </c>
    </row>
    <row r="33" spans="1:13" ht="12.75">
      <c r="A33" s="80"/>
      <c r="B33" s="80"/>
      <c r="C33" s="80"/>
      <c r="D33" s="12"/>
      <c r="E33" s="77"/>
      <c r="F33" s="77"/>
      <c r="G33" s="197"/>
      <c r="H33" s="77"/>
      <c r="I33" s="77"/>
      <c r="J33" s="77"/>
      <c r="K33" s="77"/>
      <c r="L33" s="197"/>
      <c r="M33" s="150"/>
    </row>
    <row r="34" spans="1:13" ht="9" customHeight="1">
      <c r="A34" s="84"/>
      <c r="B34" s="101"/>
      <c r="C34" s="101"/>
      <c r="D34" s="12"/>
      <c r="E34" s="80"/>
      <c r="F34" s="80"/>
      <c r="G34" s="198"/>
      <c r="H34" s="80"/>
      <c r="I34" s="80"/>
      <c r="J34" s="80"/>
      <c r="K34" s="80"/>
      <c r="L34" s="198"/>
      <c r="M34" s="150"/>
    </row>
    <row r="35" spans="1:17" s="18" customFormat="1" ht="14.25">
      <c r="A35" s="227"/>
      <c r="B35" s="231"/>
      <c r="C35" s="231"/>
      <c r="D35" s="249"/>
      <c r="E35" s="228" t="s">
        <v>142</v>
      </c>
      <c r="F35" s="228" t="s">
        <v>145</v>
      </c>
      <c r="G35" s="229" t="s">
        <v>152</v>
      </c>
      <c r="H35" s="228" t="s">
        <v>156</v>
      </c>
      <c r="I35" s="228">
        <v>2007</v>
      </c>
      <c r="J35" s="228" t="s">
        <v>187</v>
      </c>
      <c r="K35" s="228" t="s">
        <v>194</v>
      </c>
      <c r="L35" s="229" t="s">
        <v>203</v>
      </c>
      <c r="M35" s="228" t="s">
        <v>83</v>
      </c>
      <c r="N35" s="2"/>
      <c r="O35" s="1"/>
      <c r="P35" s="1"/>
      <c r="Q35" s="1"/>
    </row>
    <row r="36" spans="1:17" s="4" customFormat="1" ht="23.25" customHeight="1">
      <c r="A36" s="84" t="s">
        <v>104</v>
      </c>
      <c r="D36" s="56" t="s">
        <v>92</v>
      </c>
      <c r="E36" s="76">
        <v>3003.6</v>
      </c>
      <c r="F36" s="76">
        <v>3358.2</v>
      </c>
      <c r="G36" s="161">
        <v>3317.3611889999993</v>
      </c>
      <c r="H36" s="76">
        <v>4407.224071000001</v>
      </c>
      <c r="I36" s="76">
        <v>4407.224071000001</v>
      </c>
      <c r="J36" s="76">
        <v>4237.825000000001</v>
      </c>
      <c r="K36" s="76">
        <v>4402.057</v>
      </c>
      <c r="L36" s="161">
        <v>4170.8</v>
      </c>
      <c r="M36" s="151">
        <v>0.2572643623582229</v>
      </c>
      <c r="N36" s="2"/>
      <c r="O36" s="6"/>
      <c r="P36" s="6"/>
      <c r="Q36" s="6"/>
    </row>
    <row r="37" spans="1:13" ht="12.75">
      <c r="A37" s="103"/>
      <c r="B37" s="97"/>
      <c r="C37" s="97"/>
      <c r="E37" s="71"/>
      <c r="F37" s="71"/>
      <c r="G37" s="147"/>
      <c r="H37" s="71"/>
      <c r="I37" s="71"/>
      <c r="J37" s="71"/>
      <c r="K37" s="71"/>
      <c r="L37" s="147"/>
      <c r="M37" s="150"/>
    </row>
    <row r="38" spans="2:16" s="1" customFormat="1" ht="14.25">
      <c r="B38" s="100"/>
      <c r="C38" s="101"/>
      <c r="D38" s="5"/>
      <c r="E38" s="143"/>
      <c r="F38" s="143"/>
      <c r="G38" s="165"/>
      <c r="H38" s="143"/>
      <c r="I38" s="143"/>
      <c r="J38" s="143"/>
      <c r="K38" s="143"/>
      <c r="L38" s="165"/>
      <c r="M38" s="150"/>
      <c r="P38" s="77"/>
    </row>
    <row r="39" spans="1:13" s="18" customFormat="1" ht="12.75">
      <c r="A39" s="250" t="s">
        <v>195</v>
      </c>
      <c r="B39" s="226"/>
      <c r="C39" s="232"/>
      <c r="D39" s="233"/>
      <c r="E39" s="251"/>
      <c r="F39" s="251"/>
      <c r="G39" s="252"/>
      <c r="H39" s="251"/>
      <c r="I39" s="251"/>
      <c r="J39" s="251"/>
      <c r="K39" s="251"/>
      <c r="L39" s="252"/>
      <c r="M39" s="248"/>
    </row>
    <row r="40" spans="1:13" ht="12.75">
      <c r="A40" s="97" t="s">
        <v>99</v>
      </c>
      <c r="B40" s="97"/>
      <c r="C40" s="97"/>
      <c r="D40" s="5">
        <v>38</v>
      </c>
      <c r="E40" s="71">
        <v>375.4</v>
      </c>
      <c r="F40" s="71">
        <v>420.9</v>
      </c>
      <c r="G40" s="389">
        <v>401.3</v>
      </c>
      <c r="H40" s="191">
        <v>544.355</v>
      </c>
      <c r="I40" s="191">
        <v>1741.955</v>
      </c>
      <c r="J40" s="191">
        <v>305.074</v>
      </c>
      <c r="K40" s="191">
        <v>367.11</v>
      </c>
      <c r="L40" s="147">
        <v>433.527</v>
      </c>
      <c r="M40" s="150">
        <v>0.08030650386244709</v>
      </c>
    </row>
    <row r="41" spans="1:13" ht="12.75">
      <c r="A41" s="128" t="s">
        <v>100</v>
      </c>
      <c r="B41" s="97"/>
      <c r="C41" s="97"/>
      <c r="D41" s="5">
        <v>51</v>
      </c>
      <c r="E41" s="81">
        <v>-167400</v>
      </c>
      <c r="F41" s="81">
        <v>-300400</v>
      </c>
      <c r="G41" s="390">
        <v>-162100</v>
      </c>
      <c r="H41" s="81">
        <v>-1039971</v>
      </c>
      <c r="I41" s="81">
        <v>-1669871</v>
      </c>
      <c r="J41" s="81">
        <v>-155038</v>
      </c>
      <c r="K41" s="81">
        <v>-190961</v>
      </c>
      <c r="L41" s="166">
        <v>-185418</v>
      </c>
      <c r="M41" s="150">
        <v>0.14384947563232564</v>
      </c>
    </row>
    <row r="42" spans="1:13" ht="12.75">
      <c r="A42" s="128" t="s">
        <v>101</v>
      </c>
      <c r="B42" s="97"/>
      <c r="C42" s="97"/>
      <c r="D42" s="5">
        <v>72</v>
      </c>
      <c r="E42" s="81">
        <v>-212200</v>
      </c>
      <c r="F42" s="81">
        <v>-121600</v>
      </c>
      <c r="G42" s="390">
        <v>-78900</v>
      </c>
      <c r="H42" s="399">
        <v>422611</v>
      </c>
      <c r="I42" s="81">
        <v>9911</v>
      </c>
      <c r="J42" s="81">
        <v>-179703</v>
      </c>
      <c r="K42" s="81">
        <v>-169374</v>
      </c>
      <c r="L42" s="166">
        <v>-269927</v>
      </c>
      <c r="M42" s="150" t="s">
        <v>157</v>
      </c>
    </row>
    <row r="43" spans="1:13" ht="12.75">
      <c r="A43" s="128" t="s">
        <v>102</v>
      </c>
      <c r="B43" s="97"/>
      <c r="C43" s="97"/>
      <c r="D43" s="5">
        <v>73</v>
      </c>
      <c r="E43" s="81">
        <v>-400</v>
      </c>
      <c r="F43" s="81">
        <v>1900</v>
      </c>
      <c r="G43" s="390">
        <v>700</v>
      </c>
      <c r="H43" s="81">
        <v>-216</v>
      </c>
      <c r="I43" s="81">
        <v>1984</v>
      </c>
      <c r="J43" s="399">
        <v>10468</v>
      </c>
      <c r="K43" s="81">
        <v>-1270.1</v>
      </c>
      <c r="L43" s="166">
        <v>-8344.9</v>
      </c>
      <c r="M43" s="150" t="s">
        <v>157</v>
      </c>
    </row>
    <row r="44" spans="1:17" s="4" customFormat="1" ht="12.75">
      <c r="A44" s="129" t="s">
        <v>103</v>
      </c>
      <c r="B44" s="84"/>
      <c r="C44" s="84"/>
      <c r="D44" s="8">
        <v>74</v>
      </c>
      <c r="E44" s="82">
        <v>-4600</v>
      </c>
      <c r="F44" s="396">
        <v>0.8</v>
      </c>
      <c r="G44" s="397">
        <v>161</v>
      </c>
      <c r="H44" s="400">
        <v>-73221</v>
      </c>
      <c r="I44" s="396">
        <v>84</v>
      </c>
      <c r="J44" s="400">
        <v>-19199</v>
      </c>
      <c r="K44" s="396">
        <v>5.5</v>
      </c>
      <c r="L44" s="398">
        <v>-30.2</v>
      </c>
      <c r="M44" s="151" t="s">
        <v>157</v>
      </c>
      <c r="N44" s="2"/>
      <c r="O44" s="6"/>
      <c r="P44" s="6"/>
      <c r="Q44" s="6"/>
    </row>
    <row r="45" spans="7:13" ht="17.25" customHeight="1">
      <c r="G45" s="98"/>
      <c r="H45" s="98"/>
      <c r="I45" s="98"/>
      <c r="J45" s="98"/>
      <c r="K45" s="98"/>
      <c r="L45" s="98"/>
      <c r="M45" s="150"/>
    </row>
    <row r="46" spans="1:13" ht="24" customHeight="1">
      <c r="A46" s="403" t="str">
        <f>'Results for Segment'!A42:L42</f>
        <v>* Consolidated 3Q 08 financial statements of the Telekom Austria Group include financial figures for Velcom. Velcom financial figures are not included prior to 4Q 07.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</row>
    <row r="47" spans="1:13" ht="12.75">
      <c r="A47" s="406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</row>
    <row r="48" spans="1:13" ht="12.75" customHeight="1">
      <c r="A48" s="407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</row>
  </sheetData>
  <mergeCells count="4">
    <mergeCell ref="A46:M46"/>
    <mergeCell ref="A47:M47"/>
    <mergeCell ref="A48:M48"/>
    <mergeCell ref="B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3"/>
  <headerFooter alignWithMargins="0">
    <oddHeader>&amp;R&amp;G</oddHeader>
    <oddFooter>&amp;LTelekom Austria Group&amp;C12.11.2008&amp;R&amp;P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2">
    <tabColor indexed="30"/>
  </sheetPr>
  <dimension ref="A2:R68"/>
  <sheetViews>
    <sheetView showGridLines="0" view="pageBreakPreview" zoomScale="75" zoomScaleNormal="75" zoomScaleSheetLayoutView="75" workbookViewId="0" topLeftCell="A13">
      <selection activeCell="K52" sqref="K52:K62"/>
    </sheetView>
  </sheetViews>
  <sheetFormatPr defaultColWidth="11.421875" defaultRowHeight="12.75" outlineLevelRow="1" outlineLevelCol="1"/>
  <cols>
    <col min="1" max="1" width="4.57421875" style="2" customWidth="1"/>
    <col min="2" max="2" width="10.57421875" style="2" customWidth="1"/>
    <col min="3" max="3" width="31.57421875" style="2" customWidth="1"/>
    <col min="4" max="4" width="5.140625" style="16" hidden="1" customWidth="1" outlineLevel="1"/>
    <col min="5" max="5" width="14.7109375" style="2" customWidth="1" collapsed="1"/>
    <col min="6" max="12" width="14.7109375" style="24" customWidth="1"/>
    <col min="13" max="13" width="15.140625" style="24" customWidth="1"/>
    <col min="14" max="14" width="3.8515625" style="2" customWidth="1"/>
    <col min="15" max="18" width="9.140625" style="1" customWidth="1" collapsed="1"/>
    <col min="19" max="21" width="9.140625" style="2" customWidth="1" collapsed="1"/>
    <col min="22" max="23" width="9.140625" style="2" customWidth="1" outlineLevel="1"/>
    <col min="24" max="24" width="9.140625" style="2" customWidth="1"/>
    <col min="25" max="28" width="9.140625" style="2" customWidth="1" outlineLevel="1"/>
    <col min="29" max="29" width="9.140625" style="2" customWidth="1"/>
    <col min="30" max="32" width="9.140625" style="2" customWidth="1" outlineLevel="1"/>
    <col min="33" max="33" width="9.140625" style="2" customWidth="1"/>
    <col min="34" max="37" width="9.140625" style="2" customWidth="1" outlineLevel="1"/>
    <col min="38" max="39" width="9.140625" style="2" customWidth="1"/>
    <col min="40" max="40" width="9.140625" style="2" customWidth="1" collapsed="1"/>
    <col min="41" max="43" width="9.140625" style="2" customWidth="1"/>
    <col min="44" max="44" width="9.140625" style="2" customWidth="1" collapsed="1"/>
    <col min="45" max="45" width="9.140625" style="2" customWidth="1"/>
    <col min="46" max="46" width="9.140625" style="2" customWidth="1" collapsed="1"/>
    <col min="47" max="47" width="9.140625" style="2" customWidth="1"/>
    <col min="48" max="59" width="9.140625" style="2" customWidth="1" collapsed="1"/>
    <col min="60" max="60" width="9.140625" style="2" customWidth="1"/>
    <col min="61" max="104" width="9.140625" style="2" customWidth="1" collapsed="1"/>
    <col min="105" max="16384" width="9.140625" style="2" customWidth="1"/>
  </cols>
  <sheetData>
    <row r="2" spans="2:15" ht="15" customHeight="1">
      <c r="B2" s="404" t="s">
        <v>138</v>
      </c>
      <c r="C2" s="405"/>
      <c r="D2" s="405"/>
      <c r="E2" s="34"/>
      <c r="F2" s="7"/>
      <c r="G2" s="7"/>
      <c r="H2" s="7"/>
      <c r="I2" s="7"/>
      <c r="J2" s="7"/>
      <c r="K2" s="7"/>
      <c r="L2" s="7"/>
      <c r="M2" s="7"/>
      <c r="O2" s="34"/>
    </row>
    <row r="3" spans="2:15" ht="9.75" customHeight="1">
      <c r="B3" s="405"/>
      <c r="C3" s="405"/>
      <c r="D3" s="405"/>
      <c r="E3" s="34"/>
      <c r="F3" s="7"/>
      <c r="G3" s="7"/>
      <c r="H3" s="7"/>
      <c r="I3" s="7"/>
      <c r="J3" s="7"/>
      <c r="K3" s="7"/>
      <c r="L3" s="7"/>
      <c r="M3" s="7"/>
      <c r="O3" s="34"/>
    </row>
    <row r="4" spans="5:13" ht="21" customHeight="1">
      <c r="E4" s="21"/>
      <c r="F4" s="21"/>
      <c r="G4" s="21"/>
      <c r="H4" s="21"/>
      <c r="I4" s="21"/>
      <c r="J4" s="21"/>
      <c r="K4" s="21"/>
      <c r="L4" s="21"/>
      <c r="M4" s="142"/>
    </row>
    <row r="5" spans="1:18" s="18" customFormat="1" ht="14.25">
      <c r="A5" s="225"/>
      <c r="B5" s="226"/>
      <c r="C5" s="232"/>
      <c r="D5" s="253"/>
      <c r="E5" s="228" t="s">
        <v>142</v>
      </c>
      <c r="F5" s="228" t="s">
        <v>145</v>
      </c>
      <c r="G5" s="229" t="s">
        <v>152</v>
      </c>
      <c r="H5" s="228" t="s">
        <v>156</v>
      </c>
      <c r="I5" s="228">
        <v>2007</v>
      </c>
      <c r="J5" s="228" t="s">
        <v>187</v>
      </c>
      <c r="K5" s="228" t="s">
        <v>194</v>
      </c>
      <c r="L5" s="230" t="s">
        <v>203</v>
      </c>
      <c r="M5" s="228" t="str">
        <f>'P&amp;L'!M7</f>
        <v>% change</v>
      </c>
      <c r="N5" s="2"/>
      <c r="O5" s="1"/>
      <c r="P5" s="1"/>
      <c r="Q5" s="1"/>
      <c r="R5" s="1"/>
    </row>
    <row r="6" spans="1:14" s="1" customFormat="1" ht="14.25" customHeight="1">
      <c r="A6" s="115"/>
      <c r="B6" s="84"/>
      <c r="C6" s="115"/>
      <c r="D6" s="116"/>
      <c r="E6" s="83"/>
      <c r="F6" s="83"/>
      <c r="G6" s="168"/>
      <c r="H6" s="83"/>
      <c r="I6" s="83"/>
      <c r="J6" s="83"/>
      <c r="K6" s="83"/>
      <c r="L6" s="41"/>
      <c r="M6" s="328"/>
      <c r="N6" s="2"/>
    </row>
    <row r="7" spans="1:14" s="6" customFormat="1" ht="12.75">
      <c r="A7" s="84" t="s">
        <v>75</v>
      </c>
      <c r="B7" s="84"/>
      <c r="C7" s="84"/>
      <c r="D7" s="117">
        <v>1.1</v>
      </c>
      <c r="E7" s="73">
        <v>510.8</v>
      </c>
      <c r="F7" s="73">
        <v>533.4</v>
      </c>
      <c r="G7" s="146">
        <v>541.4</v>
      </c>
      <c r="H7" s="73">
        <v>547.4</v>
      </c>
      <c r="I7" s="73">
        <v>2133</v>
      </c>
      <c r="J7" s="73">
        <v>521.9</v>
      </c>
      <c r="K7" s="73">
        <v>521.9</v>
      </c>
      <c r="L7" s="146">
        <v>496.9</v>
      </c>
      <c r="M7" s="89">
        <v>-0.0821943110454374</v>
      </c>
      <c r="N7" s="2"/>
    </row>
    <row r="8" spans="1:18" s="4" customFormat="1" ht="12.75">
      <c r="A8" s="103" t="s">
        <v>210</v>
      </c>
      <c r="B8" s="103"/>
      <c r="C8" s="103"/>
      <c r="D8" s="117">
        <v>2.1</v>
      </c>
      <c r="E8" s="73">
        <v>194.3</v>
      </c>
      <c r="F8" s="73">
        <v>187.7</v>
      </c>
      <c r="G8" s="146">
        <v>186.8</v>
      </c>
      <c r="H8" s="73">
        <v>136.2</v>
      </c>
      <c r="I8" s="73">
        <v>705</v>
      </c>
      <c r="J8" s="73">
        <v>157.3</v>
      </c>
      <c r="K8" s="73">
        <v>155.3</v>
      </c>
      <c r="L8" s="146">
        <v>165.7</v>
      </c>
      <c r="M8" s="89">
        <v>-0.1129550321199142</v>
      </c>
      <c r="N8" s="2"/>
      <c r="O8" s="6"/>
      <c r="P8" s="6"/>
      <c r="Q8" s="6"/>
      <c r="R8" s="6"/>
    </row>
    <row r="9" spans="1:18" s="4" customFormat="1" ht="12.75">
      <c r="A9" s="103" t="s">
        <v>164</v>
      </c>
      <c r="C9" s="103"/>
      <c r="D9" s="117">
        <v>3.1</v>
      </c>
      <c r="E9" s="73">
        <v>55.6</v>
      </c>
      <c r="F9" s="73">
        <v>44.7</v>
      </c>
      <c r="G9" s="146">
        <v>57.3</v>
      </c>
      <c r="H9" s="73">
        <v>-6.400000000000006</v>
      </c>
      <c r="I9" s="73">
        <v>151.2</v>
      </c>
      <c r="J9" s="73">
        <v>30.3</v>
      </c>
      <c r="K9" s="73">
        <v>22.9</v>
      </c>
      <c r="L9" s="146">
        <v>47.1</v>
      </c>
      <c r="M9" s="89">
        <v>-0.17801047120418834</v>
      </c>
      <c r="N9" s="2"/>
      <c r="O9" s="6"/>
      <c r="P9" s="6"/>
      <c r="Q9" s="6"/>
      <c r="R9" s="6"/>
    </row>
    <row r="10" spans="1:13" ht="4.5" customHeight="1">
      <c r="A10" s="103"/>
      <c r="B10" s="101"/>
      <c r="C10" s="101"/>
      <c r="D10" s="116"/>
      <c r="E10" s="75"/>
      <c r="F10" s="75"/>
      <c r="G10" s="159"/>
      <c r="H10" s="75"/>
      <c r="I10" s="75"/>
      <c r="J10" s="75"/>
      <c r="K10" s="75"/>
      <c r="L10" s="159"/>
      <c r="M10" s="88"/>
    </row>
    <row r="11" spans="1:18" s="18" customFormat="1" ht="15">
      <c r="A11" s="225" t="s">
        <v>12</v>
      </c>
      <c r="B11" s="226"/>
      <c r="C11" s="232"/>
      <c r="D11" s="253"/>
      <c r="E11" s="254"/>
      <c r="F11" s="254"/>
      <c r="G11" s="255"/>
      <c r="H11" s="254"/>
      <c r="I11" s="254"/>
      <c r="J11" s="254"/>
      <c r="K11" s="254"/>
      <c r="L11" s="256"/>
      <c r="M11" s="247"/>
      <c r="N11" s="2"/>
      <c r="O11" s="1"/>
      <c r="P11" s="1"/>
      <c r="Q11" s="1"/>
      <c r="R11" s="1"/>
    </row>
    <row r="12" spans="1:13" ht="12.75">
      <c r="A12" s="103" t="s">
        <v>153</v>
      </c>
      <c r="B12" s="103"/>
      <c r="C12" s="97"/>
      <c r="D12" s="116"/>
      <c r="E12" s="84"/>
      <c r="F12" s="84"/>
      <c r="G12" s="169"/>
      <c r="H12" s="84"/>
      <c r="I12" s="84"/>
      <c r="J12" s="84"/>
      <c r="K12" s="84"/>
      <c r="L12" s="169"/>
      <c r="M12" s="88"/>
    </row>
    <row r="13" spans="1:13" ht="12.75">
      <c r="A13" s="103"/>
      <c r="B13" s="97" t="s">
        <v>120</v>
      </c>
      <c r="C13" s="97"/>
      <c r="D13" s="116" t="s">
        <v>122</v>
      </c>
      <c r="E13" s="71">
        <v>86.7</v>
      </c>
      <c r="F13" s="71">
        <v>85.6</v>
      </c>
      <c r="G13" s="147">
        <v>88.9</v>
      </c>
      <c r="H13" s="71">
        <v>88.7</v>
      </c>
      <c r="I13" s="71">
        <v>349.9</v>
      </c>
      <c r="J13" s="71">
        <v>83.9</v>
      </c>
      <c r="K13" s="71">
        <v>79</v>
      </c>
      <c r="L13" s="147">
        <v>79.2</v>
      </c>
      <c r="M13" s="88">
        <v>-0.10911136107986497</v>
      </c>
    </row>
    <row r="14" spans="1:13" ht="12.75">
      <c r="A14" s="103"/>
      <c r="B14" s="97" t="s">
        <v>121</v>
      </c>
      <c r="C14" s="97"/>
      <c r="D14" s="116" t="s">
        <v>123</v>
      </c>
      <c r="E14" s="71">
        <v>121.4</v>
      </c>
      <c r="F14" s="71">
        <v>120.8</v>
      </c>
      <c r="G14" s="147">
        <v>116.9</v>
      </c>
      <c r="H14" s="71">
        <v>111.9</v>
      </c>
      <c r="I14" s="71">
        <v>471</v>
      </c>
      <c r="J14" s="71">
        <v>116.7</v>
      </c>
      <c r="K14" s="71">
        <v>117</v>
      </c>
      <c r="L14" s="147">
        <v>110.9</v>
      </c>
      <c r="M14" s="88">
        <v>-0.05132591958939259</v>
      </c>
    </row>
    <row r="15" spans="1:13" ht="12.75">
      <c r="A15" s="103"/>
      <c r="B15" s="97" t="s">
        <v>32</v>
      </c>
      <c r="C15" s="97"/>
      <c r="D15" s="116" t="s">
        <v>41</v>
      </c>
      <c r="E15" s="71">
        <v>11.1</v>
      </c>
      <c r="F15" s="71">
        <v>11.6</v>
      </c>
      <c r="G15" s="147">
        <v>11.6</v>
      </c>
      <c r="H15" s="71">
        <v>12.4</v>
      </c>
      <c r="I15" s="71">
        <v>46.7</v>
      </c>
      <c r="J15" s="71">
        <v>11</v>
      </c>
      <c r="K15" s="71">
        <v>10</v>
      </c>
      <c r="L15" s="147">
        <v>10.7</v>
      </c>
      <c r="M15" s="88">
        <v>-0.0775862068965516</v>
      </c>
    </row>
    <row r="16" spans="1:13" ht="12.75">
      <c r="A16" s="97"/>
      <c r="B16" s="97" t="s">
        <v>125</v>
      </c>
      <c r="C16" s="97"/>
      <c r="D16" s="116" t="s">
        <v>42</v>
      </c>
      <c r="E16" s="71">
        <v>105</v>
      </c>
      <c r="F16" s="71">
        <v>105.6</v>
      </c>
      <c r="G16" s="147">
        <v>110.5</v>
      </c>
      <c r="H16" s="71">
        <v>125.3</v>
      </c>
      <c r="I16" s="71">
        <v>446.4</v>
      </c>
      <c r="J16" s="71">
        <v>108.3</v>
      </c>
      <c r="K16" s="71">
        <v>124.1</v>
      </c>
      <c r="L16" s="147">
        <v>110.8</v>
      </c>
      <c r="M16" s="88">
        <v>0.002714932126696379</v>
      </c>
    </row>
    <row r="17" spans="1:13" ht="12.75">
      <c r="A17" s="97"/>
      <c r="B17" s="97" t="s">
        <v>97</v>
      </c>
      <c r="C17" s="97"/>
      <c r="D17" s="116" t="s">
        <v>43</v>
      </c>
      <c r="E17" s="71">
        <v>68.7</v>
      </c>
      <c r="F17" s="71">
        <v>72.5</v>
      </c>
      <c r="G17" s="147">
        <v>74</v>
      </c>
      <c r="H17" s="71">
        <v>65.5</v>
      </c>
      <c r="I17" s="71">
        <v>280.7</v>
      </c>
      <c r="J17" s="71">
        <v>60.9</v>
      </c>
      <c r="K17" s="71">
        <v>60.6</v>
      </c>
      <c r="L17" s="147">
        <v>58.7</v>
      </c>
      <c r="M17" s="88">
        <v>-0.20675675675675687</v>
      </c>
    </row>
    <row r="18" spans="1:13" ht="12.75">
      <c r="A18" s="97"/>
      <c r="B18" s="97" t="s">
        <v>98</v>
      </c>
      <c r="C18" s="97"/>
      <c r="D18" s="116" t="s">
        <v>44</v>
      </c>
      <c r="E18" s="71">
        <v>91.6</v>
      </c>
      <c r="F18" s="71">
        <v>109.6</v>
      </c>
      <c r="G18" s="147">
        <v>107.3</v>
      </c>
      <c r="H18" s="71">
        <v>101.9</v>
      </c>
      <c r="I18" s="71">
        <v>410.4</v>
      </c>
      <c r="J18" s="71">
        <v>110.8</v>
      </c>
      <c r="K18" s="71">
        <v>103.8</v>
      </c>
      <c r="L18" s="147">
        <v>100.3</v>
      </c>
      <c r="M18" s="88">
        <v>-0.06523765144454774</v>
      </c>
    </row>
    <row r="19" spans="1:18" s="18" customFormat="1" ht="12.75">
      <c r="A19" s="232"/>
      <c r="B19" s="350" t="s">
        <v>64</v>
      </c>
      <c r="C19" s="231"/>
      <c r="D19" s="258" t="s">
        <v>45</v>
      </c>
      <c r="E19" s="263">
        <v>26.3</v>
      </c>
      <c r="F19" s="263">
        <v>27.7</v>
      </c>
      <c r="G19" s="264">
        <v>32.2</v>
      </c>
      <c r="H19" s="263">
        <v>41.7</v>
      </c>
      <c r="I19" s="263">
        <v>127.9</v>
      </c>
      <c r="J19" s="263">
        <v>30.3</v>
      </c>
      <c r="K19" s="263">
        <v>27.4</v>
      </c>
      <c r="L19" s="264">
        <v>26.3</v>
      </c>
      <c r="M19" s="345">
        <v>-0.18322981366459645</v>
      </c>
      <c r="N19" s="2"/>
      <c r="O19" s="1"/>
      <c r="P19" s="1"/>
      <c r="Q19" s="1"/>
      <c r="R19" s="1"/>
    </row>
    <row r="20" spans="1:18" s="4" customFormat="1" ht="12.75">
      <c r="A20" s="84"/>
      <c r="B20" s="103" t="s">
        <v>153</v>
      </c>
      <c r="C20" s="103"/>
      <c r="D20" s="118">
        <v>1.1</v>
      </c>
      <c r="E20" s="73">
        <v>510.8</v>
      </c>
      <c r="F20" s="73">
        <v>533.4</v>
      </c>
      <c r="G20" s="146">
        <v>541.4</v>
      </c>
      <c r="H20" s="73">
        <v>547.4</v>
      </c>
      <c r="I20" s="73">
        <v>2133</v>
      </c>
      <c r="J20" s="73">
        <v>521.9</v>
      </c>
      <c r="K20" s="73">
        <v>521.9</v>
      </c>
      <c r="L20" s="146">
        <v>496.9</v>
      </c>
      <c r="M20" s="89">
        <v>-0.0821943110454374</v>
      </c>
      <c r="N20" s="2"/>
      <c r="O20" s="6"/>
      <c r="P20" s="6"/>
      <c r="Q20" s="6"/>
      <c r="R20" s="6"/>
    </row>
    <row r="21" spans="1:13" ht="8.25" customHeight="1">
      <c r="A21" s="101"/>
      <c r="B21" s="102"/>
      <c r="C21" s="119"/>
      <c r="D21" s="120"/>
      <c r="E21" s="85"/>
      <c r="F21" s="85"/>
      <c r="G21" s="196"/>
      <c r="H21" s="311"/>
      <c r="I21" s="312"/>
      <c r="J21" s="85"/>
      <c r="K21" s="85"/>
      <c r="L21" s="196"/>
      <c r="M21" s="88"/>
    </row>
    <row r="22" spans="1:18" s="18" customFormat="1" ht="14.25">
      <c r="A22" s="226"/>
      <c r="B22" s="226"/>
      <c r="C22" s="232"/>
      <c r="D22" s="253"/>
      <c r="E22" s="228" t="s">
        <v>142</v>
      </c>
      <c r="F22" s="228" t="s">
        <v>145</v>
      </c>
      <c r="G22" s="229" t="s">
        <v>152</v>
      </c>
      <c r="H22" s="228" t="s">
        <v>156</v>
      </c>
      <c r="I22" s="228">
        <v>2007</v>
      </c>
      <c r="J22" s="228" t="s">
        <v>187</v>
      </c>
      <c r="K22" s="228" t="s">
        <v>194</v>
      </c>
      <c r="L22" s="230" t="s">
        <v>203</v>
      </c>
      <c r="M22" s="257" t="s">
        <v>83</v>
      </c>
      <c r="N22" s="2"/>
      <c r="O22" s="1"/>
      <c r="P22" s="1"/>
      <c r="Q22" s="1"/>
      <c r="R22" s="1"/>
    </row>
    <row r="23" spans="1:13" ht="12.75">
      <c r="A23" s="103" t="s">
        <v>106</v>
      </c>
      <c r="B23" s="97"/>
      <c r="C23" s="103"/>
      <c r="D23" s="121"/>
      <c r="E23" s="87"/>
      <c r="F23" s="87"/>
      <c r="G23" s="170"/>
      <c r="H23" s="87"/>
      <c r="I23" s="87"/>
      <c r="J23" s="87"/>
      <c r="K23" s="87"/>
      <c r="L23" s="42"/>
      <c r="M23" s="88"/>
    </row>
    <row r="24" spans="1:13" ht="12.75">
      <c r="A24" s="103"/>
      <c r="B24" s="97" t="s">
        <v>223</v>
      </c>
      <c r="C24" s="103"/>
      <c r="D24" s="109" t="s">
        <v>46</v>
      </c>
      <c r="E24" s="88">
        <v>0.575</v>
      </c>
      <c r="F24" s="88">
        <v>0.5871646293141255</v>
      </c>
      <c r="G24" s="171">
        <v>0.61</v>
      </c>
      <c r="H24" s="88">
        <v>0.6048386686191888</v>
      </c>
      <c r="I24" s="88">
        <v>0.6048386686191888</v>
      </c>
      <c r="J24" s="88">
        <v>0.615</v>
      </c>
      <c r="K24" s="88">
        <v>0.622</v>
      </c>
      <c r="L24" s="171">
        <v>0.623</v>
      </c>
      <c r="M24" s="88">
        <v>0.021311475409836023</v>
      </c>
    </row>
    <row r="25" spans="1:13" ht="12.75">
      <c r="A25" s="103"/>
      <c r="B25" s="97" t="s">
        <v>29</v>
      </c>
      <c r="C25" s="103"/>
      <c r="D25" s="109" t="s">
        <v>47</v>
      </c>
      <c r="E25" s="88">
        <v>0.646</v>
      </c>
      <c r="F25" s="88">
        <v>0.6556554666850138</v>
      </c>
      <c r="G25" s="171">
        <v>0.623</v>
      </c>
      <c r="H25" s="88">
        <v>0.6184672504208161</v>
      </c>
      <c r="I25" s="88">
        <v>0.6184672504208161</v>
      </c>
      <c r="J25" s="88">
        <v>0.632</v>
      </c>
      <c r="K25" s="88">
        <v>0.638</v>
      </c>
      <c r="L25" s="171">
        <v>0.643</v>
      </c>
      <c r="M25" s="88">
        <v>0.0321027287319422</v>
      </c>
    </row>
    <row r="26" spans="1:18" s="18" customFormat="1" ht="12.75">
      <c r="A26" s="232"/>
      <c r="B26" s="350" t="s">
        <v>30</v>
      </c>
      <c r="C26" s="231"/>
      <c r="D26" s="258" t="s">
        <v>48</v>
      </c>
      <c r="E26" s="247">
        <v>0.526</v>
      </c>
      <c r="F26" s="247">
        <v>0.5233052129908276</v>
      </c>
      <c r="G26" s="259">
        <v>0.543</v>
      </c>
      <c r="H26" s="247">
        <v>0.5302800043066213</v>
      </c>
      <c r="I26" s="247">
        <v>0.5302800043066213</v>
      </c>
      <c r="J26" s="247">
        <v>0.534</v>
      </c>
      <c r="K26" s="247">
        <v>0.556</v>
      </c>
      <c r="L26" s="259">
        <v>0.575</v>
      </c>
      <c r="M26" s="345">
        <v>0.05893186003683226</v>
      </c>
      <c r="N26" s="2"/>
      <c r="O26" s="1"/>
      <c r="P26" s="1"/>
      <c r="Q26" s="1"/>
      <c r="R26" s="1"/>
    </row>
    <row r="27" spans="1:18" s="4" customFormat="1" ht="12.75">
      <c r="A27" s="103" t="s">
        <v>4</v>
      </c>
      <c r="B27" s="103" t="s">
        <v>179</v>
      </c>
      <c r="C27" s="103"/>
      <c r="D27" s="113">
        <v>5.4</v>
      </c>
      <c r="E27" s="89">
        <v>0.581</v>
      </c>
      <c r="F27" s="89">
        <v>0.6332</v>
      </c>
      <c r="G27" s="172">
        <v>0.605</v>
      </c>
      <c r="H27" s="89">
        <v>0.599</v>
      </c>
      <c r="I27" s="89">
        <v>0.599</v>
      </c>
      <c r="J27" s="89">
        <v>0.608</v>
      </c>
      <c r="K27" s="89">
        <v>0.617</v>
      </c>
      <c r="L27" s="172">
        <v>0.621</v>
      </c>
      <c r="M27" s="89">
        <v>0.026446280991735627</v>
      </c>
      <c r="N27" s="2"/>
      <c r="O27" s="6"/>
      <c r="P27" s="6"/>
      <c r="Q27" s="6"/>
      <c r="R27" s="6"/>
    </row>
    <row r="28" spans="1:18" s="4" customFormat="1" ht="12.75">
      <c r="A28" s="103"/>
      <c r="B28" s="103" t="s">
        <v>180</v>
      </c>
      <c r="C28" s="103"/>
      <c r="D28" s="113">
        <v>5.5</v>
      </c>
      <c r="E28" s="89">
        <v>0.579</v>
      </c>
      <c r="F28" s="89">
        <v>0.6328</v>
      </c>
      <c r="G28" s="172">
        <v>0.609</v>
      </c>
      <c r="H28" s="89">
        <v>0.6021597922813507</v>
      </c>
      <c r="I28" s="89">
        <v>0.6021597922813507</v>
      </c>
      <c r="J28" s="89">
        <v>0.613</v>
      </c>
      <c r="K28" s="89">
        <v>0.659</v>
      </c>
      <c r="L28" s="172">
        <v>0.66</v>
      </c>
      <c r="M28" s="89">
        <v>0.08374384236453203</v>
      </c>
      <c r="N28" s="2"/>
      <c r="O28" s="6"/>
      <c r="P28" s="6"/>
      <c r="Q28" s="6"/>
      <c r="R28" s="6"/>
    </row>
    <row r="29" spans="1:13" ht="4.5" customHeight="1">
      <c r="A29" s="103"/>
      <c r="B29" s="103"/>
      <c r="C29" s="103"/>
      <c r="D29" s="121"/>
      <c r="E29" s="207"/>
      <c r="F29" s="207"/>
      <c r="G29" s="173"/>
      <c r="H29" s="90"/>
      <c r="I29" s="90"/>
      <c r="J29" s="207"/>
      <c r="K29" s="207"/>
      <c r="L29" s="58"/>
      <c r="M29" s="88"/>
    </row>
    <row r="30" spans="1:18" s="18" customFormat="1" ht="12.75">
      <c r="A30" s="225" t="s">
        <v>149</v>
      </c>
      <c r="B30" s="226"/>
      <c r="C30" s="232"/>
      <c r="D30" s="253"/>
      <c r="E30" s="260"/>
      <c r="F30" s="260"/>
      <c r="G30" s="261"/>
      <c r="H30" s="260"/>
      <c r="I30" s="260"/>
      <c r="J30" s="260"/>
      <c r="K30" s="260"/>
      <c r="L30" s="262"/>
      <c r="M30" s="247"/>
      <c r="N30" s="2"/>
      <c r="O30" s="1"/>
      <c r="P30" s="1"/>
      <c r="Q30" s="1"/>
      <c r="R30" s="1"/>
    </row>
    <row r="31" spans="1:13" ht="12.75">
      <c r="A31" s="103" t="s">
        <v>23</v>
      </c>
      <c r="B31" s="97"/>
      <c r="C31" s="97"/>
      <c r="D31" s="116"/>
      <c r="E31" s="90"/>
      <c r="F31" s="90"/>
      <c r="G31" s="173"/>
      <c r="H31" s="90"/>
      <c r="I31" s="90"/>
      <c r="J31" s="90"/>
      <c r="K31" s="90"/>
      <c r="L31" s="173"/>
      <c r="M31" s="88"/>
    </row>
    <row r="32" spans="1:13" ht="12.75">
      <c r="A32" s="97"/>
      <c r="B32" s="156" t="s">
        <v>33</v>
      </c>
      <c r="C32" s="97"/>
      <c r="D32" s="109" t="s">
        <v>49</v>
      </c>
      <c r="E32" s="341">
        <v>799.4</v>
      </c>
      <c r="F32" s="341">
        <v>746.3</v>
      </c>
      <c r="G32" s="174">
        <v>736</v>
      </c>
      <c r="H32" s="341">
        <v>764.9</v>
      </c>
      <c r="I32" s="341">
        <v>3046.6</v>
      </c>
      <c r="J32" s="341">
        <v>732.4</v>
      </c>
      <c r="K32" s="341">
        <v>673.1</v>
      </c>
      <c r="L32" s="174">
        <v>635</v>
      </c>
      <c r="M32" s="88">
        <v>-0.1372282608695652</v>
      </c>
    </row>
    <row r="33" spans="1:13" ht="12.75">
      <c r="A33" s="97"/>
      <c r="B33" s="156" t="s">
        <v>29</v>
      </c>
      <c r="C33" s="97"/>
      <c r="D33" s="109" t="s">
        <v>50</v>
      </c>
      <c r="E33" s="341">
        <v>183.4</v>
      </c>
      <c r="F33" s="341">
        <v>187.5</v>
      </c>
      <c r="G33" s="174">
        <v>191.3</v>
      </c>
      <c r="H33" s="341">
        <v>195.4</v>
      </c>
      <c r="I33" s="341">
        <v>757.6</v>
      </c>
      <c r="J33" s="341">
        <v>189</v>
      </c>
      <c r="K33" s="341">
        <v>186.1</v>
      </c>
      <c r="L33" s="174">
        <v>179.7</v>
      </c>
      <c r="M33" s="88">
        <v>-0.06063774176685843</v>
      </c>
    </row>
    <row r="34" spans="1:13" ht="12.75">
      <c r="A34" s="97"/>
      <c r="B34" s="156" t="s">
        <v>30</v>
      </c>
      <c r="C34" s="103"/>
      <c r="D34" s="109" t="s">
        <v>51</v>
      </c>
      <c r="E34" s="341">
        <v>101</v>
      </c>
      <c r="F34" s="341">
        <v>102.8</v>
      </c>
      <c r="G34" s="174">
        <v>108.3</v>
      </c>
      <c r="H34" s="341">
        <v>106.4</v>
      </c>
      <c r="I34" s="341">
        <v>418.5</v>
      </c>
      <c r="J34" s="341">
        <v>106.4</v>
      </c>
      <c r="K34" s="341">
        <v>101.1</v>
      </c>
      <c r="L34" s="174">
        <v>99.7</v>
      </c>
      <c r="M34" s="88">
        <v>-0.07940904893813472</v>
      </c>
    </row>
    <row r="35" spans="1:18" s="4" customFormat="1" ht="12.75">
      <c r="A35" s="103"/>
      <c r="B35" s="344" t="s">
        <v>181</v>
      </c>
      <c r="C35" s="103"/>
      <c r="D35" s="110" t="s">
        <v>52</v>
      </c>
      <c r="E35" s="342">
        <v>1083.8</v>
      </c>
      <c r="F35" s="342">
        <v>1036.6</v>
      </c>
      <c r="G35" s="175">
        <v>1035.6</v>
      </c>
      <c r="H35" s="342">
        <v>1066.7</v>
      </c>
      <c r="I35" s="342">
        <v>4222.7</v>
      </c>
      <c r="J35" s="342">
        <v>1027.8</v>
      </c>
      <c r="K35" s="342">
        <v>960.3</v>
      </c>
      <c r="L35" s="175">
        <v>914.4</v>
      </c>
      <c r="M35" s="89">
        <v>-0.1170336037079952</v>
      </c>
      <c r="N35" s="2"/>
      <c r="O35" s="6"/>
      <c r="P35" s="6"/>
      <c r="Q35" s="6"/>
      <c r="R35" s="6"/>
    </row>
    <row r="36" spans="1:13" ht="12.75">
      <c r="A36" s="97"/>
      <c r="B36" s="156" t="s">
        <v>31</v>
      </c>
      <c r="C36" s="103"/>
      <c r="D36" s="109" t="s">
        <v>53</v>
      </c>
      <c r="E36" s="341">
        <v>247</v>
      </c>
      <c r="F36" s="341">
        <v>177.4</v>
      </c>
      <c r="G36" s="174">
        <v>167.4</v>
      </c>
      <c r="H36" s="341">
        <v>147.8</v>
      </c>
      <c r="I36" s="341">
        <v>739.6</v>
      </c>
      <c r="J36" s="341">
        <v>119</v>
      </c>
      <c r="K36" s="341">
        <v>84.4</v>
      </c>
      <c r="L36" s="174">
        <v>72.1</v>
      </c>
      <c r="M36" s="88">
        <v>-0.5692951015531661</v>
      </c>
    </row>
    <row r="37" spans="1:18" s="4" customFormat="1" ht="12.75">
      <c r="A37" s="84"/>
      <c r="B37" s="344" t="s">
        <v>182</v>
      </c>
      <c r="C37" s="103"/>
      <c r="D37" s="110">
        <v>5.1</v>
      </c>
      <c r="E37" s="342">
        <v>1330.8</v>
      </c>
      <c r="F37" s="342">
        <v>1214</v>
      </c>
      <c r="G37" s="175">
        <v>1203</v>
      </c>
      <c r="H37" s="342">
        <v>1214.5</v>
      </c>
      <c r="I37" s="342">
        <v>4962.3</v>
      </c>
      <c r="J37" s="342">
        <v>1146.8</v>
      </c>
      <c r="K37" s="342">
        <v>1044.7</v>
      </c>
      <c r="L37" s="175">
        <v>986.5</v>
      </c>
      <c r="M37" s="89">
        <v>-0.17996674979218608</v>
      </c>
      <c r="N37" s="2"/>
      <c r="O37" s="6"/>
      <c r="P37" s="6"/>
      <c r="Q37" s="6"/>
      <c r="R37" s="6"/>
    </row>
    <row r="38" spans="1:18" s="18" customFormat="1" ht="12.75">
      <c r="A38" s="225" t="s">
        <v>150</v>
      </c>
      <c r="B38" s="226"/>
      <c r="C38" s="232"/>
      <c r="D38" s="253"/>
      <c r="E38" s="260"/>
      <c r="F38" s="260"/>
      <c r="G38" s="261"/>
      <c r="H38" s="260"/>
      <c r="I38" s="260"/>
      <c r="J38" s="260"/>
      <c r="K38" s="260"/>
      <c r="L38" s="261"/>
      <c r="M38" s="247"/>
      <c r="N38" s="2"/>
      <c r="O38" s="1"/>
      <c r="P38" s="1"/>
      <c r="Q38" s="1"/>
      <c r="R38" s="1"/>
    </row>
    <row r="39" spans="1:13" ht="12.75">
      <c r="A39" s="103" t="s">
        <v>224</v>
      </c>
      <c r="B39" s="97"/>
      <c r="C39" s="97"/>
      <c r="D39" s="116"/>
      <c r="E39" s="90"/>
      <c r="F39" s="90"/>
      <c r="G39" s="173"/>
      <c r="H39" s="90"/>
      <c r="I39" s="90"/>
      <c r="J39" s="90"/>
      <c r="K39" s="90"/>
      <c r="L39" s="58"/>
      <c r="M39" s="88"/>
    </row>
    <row r="40" spans="1:13" ht="12.75">
      <c r="A40" s="97"/>
      <c r="B40" s="156" t="s">
        <v>33</v>
      </c>
      <c r="C40" s="97"/>
      <c r="D40" s="109">
        <v>6.1</v>
      </c>
      <c r="E40" s="91">
        <v>0.043</v>
      </c>
      <c r="F40" s="91">
        <v>0.0410789870472697</v>
      </c>
      <c r="G40" s="176">
        <v>0.0424</v>
      </c>
      <c r="H40" s="91">
        <v>0.043</v>
      </c>
      <c r="I40" s="91">
        <v>0.042</v>
      </c>
      <c r="J40" s="91">
        <v>0.042</v>
      </c>
      <c r="K40" s="91">
        <v>0.042</v>
      </c>
      <c r="L40" s="176">
        <v>0.042</v>
      </c>
      <c r="M40" s="343">
        <v>-0.009433962264150941</v>
      </c>
    </row>
    <row r="41" spans="1:13" ht="12.75">
      <c r="A41" s="97"/>
      <c r="B41" s="156" t="s">
        <v>29</v>
      </c>
      <c r="C41" s="97"/>
      <c r="D41" s="109">
        <v>6.2</v>
      </c>
      <c r="E41" s="91">
        <v>0.167</v>
      </c>
      <c r="F41" s="91">
        <v>0.1669445657861836</v>
      </c>
      <c r="G41" s="176">
        <v>0.166666666666666</v>
      </c>
      <c r="H41" s="91">
        <v>0.165</v>
      </c>
      <c r="I41" s="91">
        <v>0.166</v>
      </c>
      <c r="J41" s="91">
        <v>0.164</v>
      </c>
      <c r="K41" s="91">
        <v>0.164</v>
      </c>
      <c r="L41" s="176">
        <v>0.164</v>
      </c>
      <c r="M41" s="343">
        <v>-0.015999999999996017</v>
      </c>
    </row>
    <row r="42" spans="1:13" ht="12.75">
      <c r="A42" s="97"/>
      <c r="B42" s="156" t="s">
        <v>30</v>
      </c>
      <c r="C42" s="103"/>
      <c r="D42" s="109">
        <v>6.3</v>
      </c>
      <c r="E42" s="91">
        <v>0.177</v>
      </c>
      <c r="F42" s="91">
        <v>0.17853475703171726</v>
      </c>
      <c r="G42" s="176">
        <v>0.1786</v>
      </c>
      <c r="H42" s="91">
        <v>0.176</v>
      </c>
      <c r="I42" s="91">
        <v>0.178</v>
      </c>
      <c r="J42" s="91">
        <v>0.173</v>
      </c>
      <c r="K42" s="91">
        <v>0.173</v>
      </c>
      <c r="L42" s="176">
        <v>0.173</v>
      </c>
      <c r="M42" s="343">
        <v>-0.0313549832026877</v>
      </c>
    </row>
    <row r="43" spans="1:18" s="4" customFormat="1" ht="12.75">
      <c r="A43" s="84"/>
      <c r="B43" s="344" t="s">
        <v>107</v>
      </c>
      <c r="C43" s="103"/>
      <c r="D43" s="113">
        <v>6.4</v>
      </c>
      <c r="E43" s="92">
        <v>0.076</v>
      </c>
      <c r="F43" s="92">
        <v>0.07665572297914003</v>
      </c>
      <c r="G43" s="177">
        <v>0.0786</v>
      </c>
      <c r="H43" s="92">
        <v>0.077</v>
      </c>
      <c r="I43" s="92">
        <v>0.077</v>
      </c>
      <c r="J43" s="92">
        <v>0.077</v>
      </c>
      <c r="K43" s="92">
        <v>0.079</v>
      </c>
      <c r="L43" s="177">
        <v>0.079</v>
      </c>
      <c r="M43" s="346">
        <v>0.0050890585241729624</v>
      </c>
      <c r="N43" s="2"/>
      <c r="O43" s="6"/>
      <c r="P43" s="6"/>
      <c r="Q43" s="6"/>
      <c r="R43" s="6"/>
    </row>
    <row r="44" spans="1:13" ht="12.75" hidden="1" outlineLevel="1">
      <c r="A44" s="97"/>
      <c r="B44" s="97" t="s">
        <v>31</v>
      </c>
      <c r="C44" s="103"/>
      <c r="D44" s="122">
        <v>6.5</v>
      </c>
      <c r="E44" s="91">
        <v>0</v>
      </c>
      <c r="F44" s="91">
        <v>0</v>
      </c>
      <c r="G44" s="176">
        <v>0.02090471834214423</v>
      </c>
      <c r="H44" s="91">
        <v>0.02090471834214423</v>
      </c>
      <c r="I44" s="91"/>
      <c r="J44" s="91"/>
      <c r="K44" s="91"/>
      <c r="L44" s="176"/>
      <c r="M44" s="88" t="e">
        <v>#REF!</v>
      </c>
    </row>
    <row r="45" spans="1:13" ht="6.75" customHeight="1" collapsed="1">
      <c r="A45" s="97"/>
      <c r="B45" s="97"/>
      <c r="C45" s="97"/>
      <c r="D45" s="116"/>
      <c r="E45" s="90"/>
      <c r="F45" s="90"/>
      <c r="G45" s="173"/>
      <c r="H45" s="90"/>
      <c r="I45" s="90"/>
      <c r="J45" s="90"/>
      <c r="K45" s="90"/>
      <c r="L45" s="173"/>
      <c r="M45" s="88"/>
    </row>
    <row r="46" spans="1:18" s="18" customFormat="1" ht="12.75">
      <c r="A46" s="225" t="s">
        <v>13</v>
      </c>
      <c r="B46" s="226"/>
      <c r="C46" s="232"/>
      <c r="D46" s="253"/>
      <c r="E46" s="260"/>
      <c r="F46" s="260"/>
      <c r="G46" s="261"/>
      <c r="H46" s="260"/>
      <c r="I46" s="260"/>
      <c r="J46" s="260"/>
      <c r="K46" s="260"/>
      <c r="L46" s="261"/>
      <c r="M46" s="247"/>
      <c r="N46" s="2"/>
      <c r="O46" s="1"/>
      <c r="P46" s="1"/>
      <c r="Q46" s="1"/>
      <c r="R46" s="1"/>
    </row>
    <row r="47" spans="1:13" ht="12.75">
      <c r="A47" s="103" t="s">
        <v>108</v>
      </c>
      <c r="B47" s="97"/>
      <c r="C47" s="97"/>
      <c r="D47" s="116"/>
      <c r="E47" s="90"/>
      <c r="F47" s="90"/>
      <c r="G47" s="173"/>
      <c r="H47" s="90"/>
      <c r="I47" s="90"/>
      <c r="J47" s="90"/>
      <c r="K47" s="90"/>
      <c r="L47" s="58"/>
      <c r="M47" s="88"/>
    </row>
    <row r="48" spans="1:13" ht="12.75">
      <c r="A48" s="97"/>
      <c r="B48" s="97" t="s">
        <v>0</v>
      </c>
      <c r="C48" s="97"/>
      <c r="D48" s="109">
        <v>1.1</v>
      </c>
      <c r="E48" s="93">
        <v>2186.23</v>
      </c>
      <c r="F48" s="93">
        <v>2134.324</v>
      </c>
      <c r="G48" s="157">
        <v>2071.39</v>
      </c>
      <c r="H48" s="93">
        <v>2028.9</v>
      </c>
      <c r="I48" s="93">
        <v>2028.9</v>
      </c>
      <c r="J48" s="93">
        <v>2004.6</v>
      </c>
      <c r="K48" s="93">
        <v>1976</v>
      </c>
      <c r="L48" s="157">
        <v>1953.4</v>
      </c>
      <c r="M48" s="343">
        <v>-0.05696175032224726</v>
      </c>
    </row>
    <row r="49" spans="1:13" ht="12.75">
      <c r="A49" s="97"/>
      <c r="B49" s="97" t="s">
        <v>18</v>
      </c>
      <c r="C49" s="97"/>
      <c r="D49" s="109">
        <v>1.2</v>
      </c>
      <c r="E49" s="93">
        <v>382.22</v>
      </c>
      <c r="F49" s="93">
        <v>375.506</v>
      </c>
      <c r="G49" s="157">
        <v>369.33</v>
      </c>
      <c r="H49" s="93">
        <v>360.2</v>
      </c>
      <c r="I49" s="93">
        <v>360.2</v>
      </c>
      <c r="J49" s="93">
        <v>348.7</v>
      </c>
      <c r="K49" s="93">
        <v>342.1</v>
      </c>
      <c r="L49" s="157">
        <v>335.7</v>
      </c>
      <c r="M49" s="343">
        <v>-0.09105677849078064</v>
      </c>
    </row>
    <row r="50" spans="1:13" ht="12.75">
      <c r="A50" s="97"/>
      <c r="B50" s="97" t="s">
        <v>19</v>
      </c>
      <c r="C50" s="97"/>
      <c r="D50" s="109">
        <v>1.3</v>
      </c>
      <c r="E50" s="93">
        <v>7</v>
      </c>
      <c r="F50" s="93">
        <v>6.94</v>
      </c>
      <c r="G50" s="157">
        <v>6.75</v>
      </c>
      <c r="H50" s="93">
        <v>6.5</v>
      </c>
      <c r="I50" s="93">
        <v>6.5</v>
      </c>
      <c r="J50" s="93">
        <v>6.6</v>
      </c>
      <c r="K50" s="93">
        <v>6.5</v>
      </c>
      <c r="L50" s="157">
        <v>6.4</v>
      </c>
      <c r="M50" s="343">
        <v>-0.051851851851851816</v>
      </c>
    </row>
    <row r="51" spans="1:18" s="18" customFormat="1" ht="12.75">
      <c r="A51" s="232"/>
      <c r="B51" s="350" t="s">
        <v>191</v>
      </c>
      <c r="C51" s="231"/>
      <c r="D51" s="258">
        <v>1.31</v>
      </c>
      <c r="E51" s="263">
        <v>20.5</v>
      </c>
      <c r="F51" s="263">
        <v>24.829</v>
      </c>
      <c r="G51" s="264">
        <v>34.5</v>
      </c>
      <c r="H51" s="263">
        <v>38.8</v>
      </c>
      <c r="I51" s="263">
        <v>38.8</v>
      </c>
      <c r="J51" s="263">
        <v>42.1</v>
      </c>
      <c r="K51" s="263">
        <v>42.3</v>
      </c>
      <c r="L51" s="264">
        <v>43.7</v>
      </c>
      <c r="M51" s="345">
        <v>0.26666666666666683</v>
      </c>
      <c r="N51" s="2"/>
      <c r="O51" s="1"/>
      <c r="P51" s="1"/>
      <c r="Q51" s="1"/>
      <c r="R51" s="1"/>
    </row>
    <row r="52" spans="1:18" s="4" customFormat="1" ht="12.75">
      <c r="A52" s="84"/>
      <c r="B52" s="103" t="s">
        <v>1</v>
      </c>
      <c r="C52" s="103"/>
      <c r="D52" s="110">
        <v>1.4</v>
      </c>
      <c r="E52" s="94">
        <v>2595.95</v>
      </c>
      <c r="F52" s="94">
        <v>2541.599</v>
      </c>
      <c r="G52" s="178">
        <v>2481.97</v>
      </c>
      <c r="H52" s="94">
        <v>2434.4</v>
      </c>
      <c r="I52" s="94">
        <v>2434.4</v>
      </c>
      <c r="J52" s="94">
        <v>2402</v>
      </c>
      <c r="K52" s="94">
        <v>2366.9</v>
      </c>
      <c r="L52" s="178">
        <v>2339.2</v>
      </c>
      <c r="M52" s="346">
        <v>-0.05752285482902697</v>
      </c>
      <c r="N52" s="2"/>
      <c r="O52" s="6"/>
      <c r="P52" s="6"/>
      <c r="Q52" s="6"/>
      <c r="R52" s="6"/>
    </row>
    <row r="53" spans="1:18" s="18" customFormat="1" ht="12.75">
      <c r="A53" s="225" t="s">
        <v>13</v>
      </c>
      <c r="B53" s="226"/>
      <c r="C53" s="232"/>
      <c r="D53" s="253"/>
      <c r="E53" s="260"/>
      <c r="F53" s="260"/>
      <c r="G53" s="261"/>
      <c r="H53" s="260"/>
      <c r="I53" s="260"/>
      <c r="J53" s="260"/>
      <c r="K53" s="260"/>
      <c r="L53" s="261"/>
      <c r="M53" s="247"/>
      <c r="N53" s="2"/>
      <c r="O53" s="1"/>
      <c r="P53" s="1"/>
      <c r="Q53" s="1"/>
      <c r="R53" s="1"/>
    </row>
    <row r="54" spans="1:18" s="4" customFormat="1" ht="12.75">
      <c r="A54" s="103" t="s">
        <v>20</v>
      </c>
      <c r="B54" s="103"/>
      <c r="C54" s="103"/>
      <c r="D54" s="118">
        <v>2</v>
      </c>
      <c r="E54" s="94">
        <v>3161.6</v>
      </c>
      <c r="F54" s="94">
        <v>3093.536</v>
      </c>
      <c r="G54" s="178">
        <v>3047.16</v>
      </c>
      <c r="H54" s="94">
        <v>2983.2</v>
      </c>
      <c r="I54" s="94">
        <v>2983.2</v>
      </c>
      <c r="J54" s="94">
        <v>2942.3</v>
      </c>
      <c r="K54" s="94">
        <v>2897.8</v>
      </c>
      <c r="L54" s="178">
        <v>2860.9</v>
      </c>
      <c r="M54" s="89">
        <v>-0.061125769569041255</v>
      </c>
      <c r="N54" s="2"/>
      <c r="O54" s="6"/>
      <c r="P54" s="6"/>
      <c r="Q54" s="6"/>
      <c r="R54" s="6"/>
    </row>
    <row r="55" spans="1:18" s="18" customFormat="1" ht="12.75">
      <c r="A55" s="225" t="s">
        <v>13</v>
      </c>
      <c r="B55" s="226"/>
      <c r="C55" s="232"/>
      <c r="D55" s="253"/>
      <c r="E55" s="260"/>
      <c r="F55" s="260"/>
      <c r="G55" s="261"/>
      <c r="H55" s="260"/>
      <c r="I55" s="260"/>
      <c r="J55" s="260"/>
      <c r="K55" s="260"/>
      <c r="L55" s="262"/>
      <c r="M55" s="247"/>
      <c r="N55" s="2"/>
      <c r="O55" s="1"/>
      <c r="P55" s="1"/>
      <c r="Q55" s="1"/>
      <c r="R55" s="1"/>
    </row>
    <row r="56" spans="1:13" ht="12.75">
      <c r="A56" s="103" t="s">
        <v>188</v>
      </c>
      <c r="B56" s="97"/>
      <c r="C56" s="97"/>
      <c r="D56" s="116"/>
      <c r="E56" s="90"/>
      <c r="F56" s="90"/>
      <c r="G56" s="173"/>
      <c r="H56" s="90"/>
      <c r="I56" s="90"/>
      <c r="J56" s="90"/>
      <c r="K56" s="90"/>
      <c r="L56" s="173"/>
      <c r="M56" s="88"/>
    </row>
    <row r="57" spans="1:13" ht="12.75">
      <c r="A57" s="97"/>
      <c r="B57" s="97" t="s">
        <v>21</v>
      </c>
      <c r="C57" s="97"/>
      <c r="D57" s="120"/>
      <c r="E57" s="95">
        <v>597.624</v>
      </c>
      <c r="F57" s="95">
        <v>625.9</v>
      </c>
      <c r="G57" s="145">
        <v>626.7</v>
      </c>
      <c r="H57" s="95">
        <v>665.2</v>
      </c>
      <c r="I57" s="95">
        <v>665.2</v>
      </c>
      <c r="J57" s="95">
        <v>745.8</v>
      </c>
      <c r="K57" s="95">
        <v>757.5</v>
      </c>
      <c r="L57" s="145">
        <v>766.4</v>
      </c>
      <c r="M57" s="343">
        <v>0.2229136748045315</v>
      </c>
    </row>
    <row r="58" spans="1:13" s="1" customFormat="1" ht="12.75">
      <c r="A58" s="101"/>
      <c r="B58" s="101" t="s">
        <v>77</v>
      </c>
      <c r="C58" s="101"/>
      <c r="D58" s="120" t="s">
        <v>37</v>
      </c>
      <c r="E58" s="93">
        <v>123.976</v>
      </c>
      <c r="F58" s="93">
        <v>98.1</v>
      </c>
      <c r="G58" s="157">
        <v>95.356</v>
      </c>
      <c r="H58" s="93">
        <v>85.5</v>
      </c>
      <c r="I58" s="93">
        <v>85.5</v>
      </c>
      <c r="J58" s="93">
        <v>71.8</v>
      </c>
      <c r="K58" s="93">
        <v>68.9</v>
      </c>
      <c r="L58" s="157">
        <v>68.9</v>
      </c>
      <c r="M58" s="343">
        <v>-0.2774445236796844</v>
      </c>
    </row>
    <row r="59" spans="1:18" s="4" customFormat="1" ht="12.75">
      <c r="A59" s="84"/>
      <c r="B59" s="103" t="s">
        <v>189</v>
      </c>
      <c r="C59" s="103"/>
      <c r="D59" s="118" t="s">
        <v>36</v>
      </c>
      <c r="E59" s="94">
        <v>721.6</v>
      </c>
      <c r="F59" s="94">
        <v>724</v>
      </c>
      <c r="G59" s="178">
        <v>722.056</v>
      </c>
      <c r="H59" s="94">
        <v>750.7</v>
      </c>
      <c r="I59" s="94">
        <v>750.7</v>
      </c>
      <c r="J59" s="94">
        <v>817.6</v>
      </c>
      <c r="K59" s="94">
        <v>826.4</v>
      </c>
      <c r="L59" s="178">
        <v>835.3</v>
      </c>
      <c r="M59" s="346">
        <v>0.15683548090452804</v>
      </c>
      <c r="N59" s="2"/>
      <c r="O59" s="6"/>
      <c r="P59" s="6"/>
      <c r="Q59" s="6"/>
      <c r="R59" s="6"/>
    </row>
    <row r="60" spans="1:14" s="1" customFormat="1" ht="12.75">
      <c r="A60" s="101"/>
      <c r="B60" s="101" t="s">
        <v>190</v>
      </c>
      <c r="C60" s="101"/>
      <c r="D60" s="120" t="s">
        <v>151</v>
      </c>
      <c r="E60" s="93">
        <v>28</v>
      </c>
      <c r="F60" s="93">
        <v>2.3740000000000236</v>
      </c>
      <c r="G60" s="157">
        <v>-1.55</v>
      </c>
      <c r="H60" s="93">
        <v>28.6</v>
      </c>
      <c r="I60" s="93">
        <v>28.6</v>
      </c>
      <c r="J60" s="93">
        <v>66.9</v>
      </c>
      <c r="K60" s="93">
        <v>8.9</v>
      </c>
      <c r="L60" s="157">
        <v>8.9</v>
      </c>
      <c r="M60" s="393" t="s">
        <v>226</v>
      </c>
      <c r="N60" s="2"/>
    </row>
    <row r="61" spans="1:13" s="1" customFormat="1" ht="12.75">
      <c r="A61" s="101"/>
      <c r="B61" s="101" t="s">
        <v>214</v>
      </c>
      <c r="C61" s="101"/>
      <c r="D61" s="120" t="s">
        <v>148</v>
      </c>
      <c r="E61" s="93">
        <v>235.851</v>
      </c>
      <c r="F61" s="93">
        <v>255.66</v>
      </c>
      <c r="G61" s="157">
        <v>272.81</v>
      </c>
      <c r="H61" s="93">
        <v>289.3</v>
      </c>
      <c r="I61" s="93">
        <v>289.3</v>
      </c>
      <c r="J61" s="93">
        <v>299.6</v>
      </c>
      <c r="K61" s="93">
        <v>297.5</v>
      </c>
      <c r="L61" s="157">
        <v>297.8</v>
      </c>
      <c r="M61" s="343">
        <v>0.09160221399508828</v>
      </c>
    </row>
    <row r="62" spans="1:18" s="18" customFormat="1" ht="12.75">
      <c r="A62" s="225" t="s">
        <v>13</v>
      </c>
      <c r="B62" s="226"/>
      <c r="C62" s="232"/>
      <c r="D62" s="253"/>
      <c r="E62" s="260"/>
      <c r="F62" s="260"/>
      <c r="G62" s="261"/>
      <c r="H62" s="260"/>
      <c r="I62" s="260"/>
      <c r="J62" s="260"/>
      <c r="K62" s="260"/>
      <c r="L62" s="261"/>
      <c r="M62" s="247"/>
      <c r="N62" s="2"/>
      <c r="O62" s="1"/>
      <c r="P62" s="1"/>
      <c r="Q62" s="1"/>
      <c r="R62" s="1"/>
    </row>
    <row r="63" spans="1:13" ht="12.75">
      <c r="A63" s="103" t="s">
        <v>109</v>
      </c>
      <c r="B63" s="97"/>
      <c r="C63" s="97"/>
      <c r="D63" s="116"/>
      <c r="E63" s="93"/>
      <c r="F63" s="93"/>
      <c r="G63" s="157"/>
      <c r="H63" s="93"/>
      <c r="I63" s="93"/>
      <c r="J63" s="93"/>
      <c r="K63" s="93"/>
      <c r="L63" s="57"/>
      <c r="M63" s="88"/>
    </row>
    <row r="64" spans="1:13" ht="12.75">
      <c r="A64" s="97"/>
      <c r="B64" s="97" t="s">
        <v>22</v>
      </c>
      <c r="C64" s="97"/>
      <c r="D64" s="120">
        <v>7.3</v>
      </c>
      <c r="E64" s="93">
        <v>1532.11</v>
      </c>
      <c r="F64" s="93">
        <v>1547.318</v>
      </c>
      <c r="G64" s="157">
        <v>1536.705</v>
      </c>
      <c r="H64" s="93">
        <v>1561.9</v>
      </c>
      <c r="I64" s="93">
        <v>1561.9</v>
      </c>
      <c r="J64" s="93">
        <v>1630.4</v>
      </c>
      <c r="K64" s="93">
        <v>1636.6</v>
      </c>
      <c r="L64" s="157">
        <v>1650.9</v>
      </c>
      <c r="M64" s="88">
        <v>0.07431159526389264</v>
      </c>
    </row>
    <row r="65" spans="1:13" ht="12.75">
      <c r="A65" s="225" t="s">
        <v>16</v>
      </c>
      <c r="B65" s="226"/>
      <c r="C65" s="232"/>
      <c r="D65" s="253"/>
      <c r="E65" s="260"/>
      <c r="F65" s="260"/>
      <c r="G65" s="261"/>
      <c r="H65" s="260"/>
      <c r="I65" s="260"/>
      <c r="J65" s="260"/>
      <c r="K65" s="260"/>
      <c r="L65" s="261"/>
      <c r="M65" s="247"/>
    </row>
    <row r="66" spans="1:18" s="124" customFormat="1" ht="12" customHeight="1">
      <c r="A66" s="103" t="s">
        <v>212</v>
      </c>
      <c r="B66" s="103"/>
      <c r="C66" s="103"/>
      <c r="D66" s="118" t="s">
        <v>213</v>
      </c>
      <c r="E66" s="94">
        <v>33.6</v>
      </c>
      <c r="F66" s="94">
        <v>33.3</v>
      </c>
      <c r="G66" s="178">
        <v>33.3</v>
      </c>
      <c r="H66" s="94">
        <v>33.3</v>
      </c>
      <c r="I66" s="94">
        <v>33.3</v>
      </c>
      <c r="J66" s="94">
        <v>32.7</v>
      </c>
      <c r="K66" s="94">
        <v>32.6</v>
      </c>
      <c r="L66" s="178">
        <v>33</v>
      </c>
      <c r="M66" s="88">
        <v>-0.009009009009008917</v>
      </c>
      <c r="N66" s="97"/>
      <c r="O66" s="123"/>
      <c r="P66" s="123"/>
      <c r="Q66" s="123"/>
      <c r="R66" s="123"/>
    </row>
    <row r="67" spans="1:18" s="29" customFormat="1" ht="23.25" customHeight="1">
      <c r="A67" s="403"/>
      <c r="B67" s="403"/>
      <c r="C67" s="403"/>
      <c r="D67" s="403"/>
      <c r="E67" s="403"/>
      <c r="F67" s="403"/>
      <c r="G67" s="40"/>
      <c r="H67" s="204"/>
      <c r="I67" s="40"/>
      <c r="J67" s="40"/>
      <c r="K67" s="40"/>
      <c r="L67" s="40"/>
      <c r="M67" s="40"/>
      <c r="N67" s="2"/>
      <c r="O67" s="30"/>
      <c r="P67" s="30"/>
      <c r="Q67" s="30"/>
      <c r="R67" s="30"/>
    </row>
    <row r="68" spans="1:18" s="15" customFormat="1" ht="18.75" customHeight="1">
      <c r="A68" s="152"/>
      <c r="B68" s="153"/>
      <c r="C68" s="153"/>
      <c r="D68" s="153"/>
      <c r="E68" s="152"/>
      <c r="F68" s="154"/>
      <c r="G68" s="205"/>
      <c r="H68" s="154"/>
      <c r="I68" s="154"/>
      <c r="J68" s="154"/>
      <c r="K68" s="154"/>
      <c r="L68" s="154"/>
      <c r="M68" s="154"/>
      <c r="N68" s="10"/>
      <c r="O68" s="68"/>
      <c r="P68" s="68"/>
      <c r="Q68" s="68"/>
      <c r="R68" s="68"/>
    </row>
    <row r="69" ht="12" customHeight="1"/>
  </sheetData>
  <mergeCells count="2">
    <mergeCell ref="B2:D3"/>
    <mergeCell ref="A67:F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3"/>
  <headerFooter alignWithMargins="0">
    <oddHeader>&amp;R&amp;G</oddHeader>
    <oddFooter>&amp;LTelekom Austria Group&amp;C12.11.2008&amp;R&amp;P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tabColor indexed="30"/>
  </sheetPr>
  <dimension ref="A1:CZ322"/>
  <sheetViews>
    <sheetView showGridLines="0" tabSelected="1" view="pageBreakPreview" zoomScale="75" zoomScaleNormal="75" zoomScaleSheetLayoutView="75" workbookViewId="0" topLeftCell="A1">
      <pane ySplit="4" topLeftCell="BM56" activePane="bottomLeft" state="frozen"/>
      <selection pane="topLeft" activeCell="F13" sqref="F13"/>
      <selection pane="bottomLeft" activeCell="E70" sqref="E70:M80"/>
    </sheetView>
  </sheetViews>
  <sheetFormatPr defaultColWidth="11.421875" defaultRowHeight="12.75" outlineLevelCol="1"/>
  <cols>
    <col min="1" max="1" width="5.28125" style="2" customWidth="1"/>
    <col min="2" max="2" width="11.57421875" style="2" customWidth="1"/>
    <col min="3" max="3" width="50.7109375" style="2" customWidth="1"/>
    <col min="4" max="4" width="7.8515625" style="190" hidden="1" customWidth="1" outlineLevel="1"/>
    <col min="5" max="5" width="14.7109375" style="331" customWidth="1" collapsed="1"/>
    <col min="6" max="7" width="14.7109375" style="331" customWidth="1"/>
    <col min="8" max="9" width="14.7109375" style="97" customWidth="1"/>
    <col min="10" max="12" width="14.7109375" style="2" customWidth="1"/>
    <col min="13" max="13" width="14.7109375" style="331" customWidth="1" collapsed="1"/>
    <col min="14" max="14" width="5.140625" style="1" customWidth="1"/>
    <col min="15" max="18" width="9.140625" style="1" customWidth="1" collapsed="1"/>
    <col min="19" max="20" width="9.140625" style="2" customWidth="1" collapsed="1"/>
    <col min="21" max="22" width="9.140625" style="2" customWidth="1" outlineLevel="1"/>
    <col min="23" max="23" width="9.140625" style="2" customWidth="1"/>
    <col min="24" max="27" width="9.140625" style="2" customWidth="1" outlineLevel="1"/>
    <col min="28" max="28" width="9.140625" style="2" customWidth="1"/>
    <col min="29" max="31" width="9.140625" style="2" customWidth="1" outlineLevel="1"/>
    <col min="32" max="32" width="9.140625" style="2" customWidth="1"/>
    <col min="33" max="36" width="9.140625" style="2" customWidth="1" outlineLevel="1"/>
    <col min="37" max="38" width="9.140625" style="2" customWidth="1"/>
    <col min="39" max="39" width="9.140625" style="2" customWidth="1" collapsed="1"/>
    <col min="40" max="42" width="9.140625" style="2" customWidth="1"/>
    <col min="43" max="43" width="9.140625" style="2" customWidth="1" collapsed="1"/>
    <col min="44" max="44" width="9.140625" style="2" customWidth="1"/>
    <col min="45" max="45" width="9.140625" style="2" customWidth="1" collapsed="1"/>
    <col min="46" max="46" width="9.140625" style="2" customWidth="1"/>
    <col min="47" max="58" width="9.140625" style="2" customWidth="1" collapsed="1"/>
    <col min="59" max="59" width="9.140625" style="2" customWidth="1"/>
    <col min="60" max="104" width="9.140625" style="2" customWidth="1" collapsed="1"/>
    <col min="105" max="16384" width="9.140625" style="2" customWidth="1"/>
  </cols>
  <sheetData>
    <row r="1" spans="2:36" ht="13.5" customHeight="1">
      <c r="B1" s="404" t="s">
        <v>139</v>
      </c>
      <c r="C1" s="405"/>
      <c r="D1" s="405"/>
      <c r="E1" s="25"/>
      <c r="F1" s="351"/>
      <c r="G1" s="351"/>
      <c r="H1" s="103"/>
      <c r="I1" s="103"/>
      <c r="J1" s="4"/>
      <c r="K1" s="4"/>
      <c r="L1" s="4"/>
      <c r="M1" s="351"/>
      <c r="N1" s="38"/>
      <c r="O1" s="39"/>
      <c r="T1" s="34"/>
      <c r="U1" s="34"/>
      <c r="V1" s="34"/>
      <c r="W1" s="34"/>
      <c r="X1" s="1"/>
      <c r="Y1" s="1"/>
      <c r="Z1" s="1"/>
      <c r="AA1" s="27"/>
      <c r="AB1" s="27"/>
      <c r="AC1" s="27"/>
      <c r="AD1" s="27"/>
      <c r="AE1" s="27"/>
      <c r="AF1" s="27"/>
      <c r="AG1" s="27"/>
      <c r="AH1" s="27"/>
      <c r="AI1" s="34"/>
      <c r="AJ1" s="1"/>
    </row>
    <row r="2" spans="1:14" ht="11.25" customHeight="1">
      <c r="A2" s="31"/>
      <c r="B2" s="405"/>
      <c r="C2" s="405"/>
      <c r="D2" s="405"/>
      <c r="N2" s="38"/>
    </row>
    <row r="3" spans="1:14" ht="16.5" customHeight="1">
      <c r="A3" s="31"/>
      <c r="B3" s="32"/>
      <c r="C3" s="31"/>
      <c r="D3" s="290"/>
      <c r="M3" s="25"/>
      <c r="N3" s="38"/>
    </row>
    <row r="4" spans="1:18" s="18" customFormat="1" ht="14.25">
      <c r="A4" s="225"/>
      <c r="B4" s="100"/>
      <c r="C4" s="101"/>
      <c r="D4" s="190"/>
      <c r="E4" s="268" t="s">
        <v>142</v>
      </c>
      <c r="F4" s="268" t="s">
        <v>145</v>
      </c>
      <c r="G4" s="269" t="s">
        <v>152</v>
      </c>
      <c r="H4" s="268" t="s">
        <v>156</v>
      </c>
      <c r="I4" s="268">
        <v>2007</v>
      </c>
      <c r="J4" s="268" t="s">
        <v>187</v>
      </c>
      <c r="K4" s="268" t="s">
        <v>194</v>
      </c>
      <c r="L4" s="269" t="s">
        <v>205</v>
      </c>
      <c r="M4" s="268" t="s">
        <v>83</v>
      </c>
      <c r="N4" s="84"/>
      <c r="O4" s="1"/>
      <c r="P4" s="1"/>
      <c r="Q4" s="1"/>
      <c r="R4" s="1"/>
    </row>
    <row r="5" spans="1:14" ht="15">
      <c r="A5" s="265"/>
      <c r="B5" s="266"/>
      <c r="C5" s="270"/>
      <c r="D5" s="291"/>
      <c r="E5" s="324"/>
      <c r="F5" s="324"/>
      <c r="G5" s="366"/>
      <c r="H5" s="324"/>
      <c r="I5" s="324"/>
      <c r="J5" s="324"/>
      <c r="K5" s="324"/>
      <c r="L5" s="325"/>
      <c r="M5" s="363"/>
      <c r="N5" s="242"/>
    </row>
    <row r="6" spans="1:14" s="18" customFormat="1" ht="12.75" customHeight="1">
      <c r="A6" s="409" t="s">
        <v>154</v>
      </c>
      <c r="B6" s="410"/>
      <c r="C6" s="410"/>
      <c r="D6" s="292"/>
      <c r="E6" s="234"/>
      <c r="F6" s="234"/>
      <c r="G6" s="367"/>
      <c r="H6" s="234"/>
      <c r="I6" s="234"/>
      <c r="J6" s="234"/>
      <c r="K6" s="234"/>
      <c r="L6" s="236"/>
      <c r="M6" s="248"/>
      <c r="N6" s="104"/>
    </row>
    <row r="7" spans="1:14" ht="12.75">
      <c r="A7" s="97"/>
      <c r="B7" s="97" t="s">
        <v>10</v>
      </c>
      <c r="C7" s="97"/>
      <c r="D7" s="201">
        <v>4.1</v>
      </c>
      <c r="E7" s="95">
        <v>417.8</v>
      </c>
      <c r="F7" s="95">
        <v>419.9</v>
      </c>
      <c r="G7" s="200">
        <v>426.7</v>
      </c>
      <c r="H7" s="95">
        <v>395.8</v>
      </c>
      <c r="I7" s="95">
        <v>1660.2</v>
      </c>
      <c r="J7" s="95">
        <v>409</v>
      </c>
      <c r="K7" s="95">
        <v>397.4</v>
      </c>
      <c r="L7" s="145">
        <v>420</v>
      </c>
      <c r="M7" s="149">
        <v>-0.015701898289195992</v>
      </c>
      <c r="N7" s="84"/>
    </row>
    <row r="8" spans="1:14" ht="12.75">
      <c r="A8" s="97"/>
      <c r="B8" s="97" t="s">
        <v>79</v>
      </c>
      <c r="C8" s="97"/>
      <c r="D8" s="201">
        <v>4.13</v>
      </c>
      <c r="E8" s="95">
        <v>141.8</v>
      </c>
      <c r="F8" s="95">
        <v>158.9</v>
      </c>
      <c r="G8" s="200">
        <v>174.4</v>
      </c>
      <c r="H8" s="95">
        <v>167.6</v>
      </c>
      <c r="I8" s="95">
        <v>642.7</v>
      </c>
      <c r="J8" s="95">
        <v>154.4</v>
      </c>
      <c r="K8" s="95">
        <v>165.6</v>
      </c>
      <c r="L8" s="145">
        <v>179</v>
      </c>
      <c r="M8" s="149">
        <v>0.026376146788990695</v>
      </c>
      <c r="N8" s="84"/>
    </row>
    <row r="9" spans="1:14" ht="12.75">
      <c r="A9" s="97"/>
      <c r="B9" s="97" t="s">
        <v>206</v>
      </c>
      <c r="C9" s="97"/>
      <c r="D9" s="201" t="s">
        <v>158</v>
      </c>
      <c r="E9" s="199" t="s">
        <v>157</v>
      </c>
      <c r="F9" s="199" t="s">
        <v>157</v>
      </c>
      <c r="G9" s="200" t="s">
        <v>157</v>
      </c>
      <c r="H9" s="199">
        <v>64</v>
      </c>
      <c r="I9" s="199">
        <v>64</v>
      </c>
      <c r="J9" s="199">
        <v>64.5</v>
      </c>
      <c r="K9" s="199">
        <v>71.1</v>
      </c>
      <c r="L9" s="200">
        <v>82.4</v>
      </c>
      <c r="M9" s="149" t="s">
        <v>157</v>
      </c>
      <c r="N9" s="84"/>
    </row>
    <row r="10" spans="1:14" ht="12.75">
      <c r="A10" s="97"/>
      <c r="B10" s="97" t="s">
        <v>93</v>
      </c>
      <c r="C10" s="97"/>
      <c r="D10" s="201">
        <v>4.2</v>
      </c>
      <c r="E10" s="95">
        <v>102.4</v>
      </c>
      <c r="F10" s="95">
        <v>124.3</v>
      </c>
      <c r="G10" s="200">
        <v>165.7</v>
      </c>
      <c r="H10" s="95">
        <v>121.8</v>
      </c>
      <c r="I10" s="95">
        <v>514.2</v>
      </c>
      <c r="J10" s="95">
        <v>116.5</v>
      </c>
      <c r="K10" s="95">
        <v>128.2</v>
      </c>
      <c r="L10" s="145">
        <v>157.8</v>
      </c>
      <c r="M10" s="149">
        <v>-0.04767652383826182</v>
      </c>
      <c r="N10" s="84"/>
    </row>
    <row r="11" spans="1:14" ht="12.75">
      <c r="A11" s="101"/>
      <c r="B11" s="101" t="s">
        <v>11</v>
      </c>
      <c r="C11" s="97"/>
      <c r="D11" s="201">
        <v>4.3</v>
      </c>
      <c r="E11" s="95">
        <v>36.2</v>
      </c>
      <c r="F11" s="95">
        <v>42.8</v>
      </c>
      <c r="G11" s="200">
        <v>48.1</v>
      </c>
      <c r="H11" s="95">
        <v>43.2</v>
      </c>
      <c r="I11" s="95">
        <v>170.3</v>
      </c>
      <c r="J11" s="95">
        <v>44.1</v>
      </c>
      <c r="K11" s="95">
        <v>46.4</v>
      </c>
      <c r="L11" s="145">
        <v>50.5</v>
      </c>
      <c r="M11" s="149">
        <v>0.04989604989605012</v>
      </c>
      <c r="N11" s="84"/>
    </row>
    <row r="12" spans="1:14" ht="12.75">
      <c r="A12" s="101"/>
      <c r="B12" s="101" t="s">
        <v>166</v>
      </c>
      <c r="C12" s="97"/>
      <c r="D12" s="201" t="s">
        <v>40</v>
      </c>
      <c r="E12" s="95">
        <v>0</v>
      </c>
      <c r="F12" s="95">
        <v>0</v>
      </c>
      <c r="G12" s="200">
        <v>4.6</v>
      </c>
      <c r="H12" s="95">
        <v>9.1</v>
      </c>
      <c r="I12" s="95">
        <v>13.7</v>
      </c>
      <c r="J12" s="95">
        <v>12.1</v>
      </c>
      <c r="K12" s="95">
        <v>12.7</v>
      </c>
      <c r="L12" s="145">
        <v>15.8</v>
      </c>
      <c r="M12" s="149" t="s">
        <v>157</v>
      </c>
      <c r="N12" s="84"/>
    </row>
    <row r="13" spans="1:14" ht="12.75">
      <c r="A13" s="101"/>
      <c r="B13" s="101" t="s">
        <v>167</v>
      </c>
      <c r="C13" s="97"/>
      <c r="D13" s="201" t="s">
        <v>168</v>
      </c>
      <c r="E13" s="95">
        <v>0</v>
      </c>
      <c r="F13" s="95">
        <v>0</v>
      </c>
      <c r="G13" s="200">
        <v>0.3</v>
      </c>
      <c r="H13" s="95">
        <v>2.1</v>
      </c>
      <c r="I13" s="95">
        <v>2.4</v>
      </c>
      <c r="J13" s="95">
        <v>1.8</v>
      </c>
      <c r="K13" s="95">
        <v>2.5</v>
      </c>
      <c r="L13" s="145">
        <v>3.9</v>
      </c>
      <c r="M13" s="149" t="s">
        <v>157</v>
      </c>
      <c r="N13" s="84"/>
    </row>
    <row r="14" spans="1:14" ht="12.75">
      <c r="A14" s="101"/>
      <c r="B14" s="101" t="s">
        <v>96</v>
      </c>
      <c r="C14" s="97"/>
      <c r="D14" s="201">
        <v>4.4</v>
      </c>
      <c r="E14" s="95">
        <v>4.7</v>
      </c>
      <c r="F14" s="95">
        <v>6.2</v>
      </c>
      <c r="G14" s="200">
        <v>5</v>
      </c>
      <c r="H14" s="95">
        <v>4</v>
      </c>
      <c r="I14" s="95">
        <v>19.9</v>
      </c>
      <c r="J14" s="95">
        <v>4.6</v>
      </c>
      <c r="K14" s="95">
        <v>5.7</v>
      </c>
      <c r="L14" s="145">
        <v>5.3</v>
      </c>
      <c r="M14" s="149">
        <v>0.05999999999999983</v>
      </c>
      <c r="N14" s="84"/>
    </row>
    <row r="15" spans="1:18" s="18" customFormat="1" ht="12.75">
      <c r="A15" s="232"/>
      <c r="B15" s="232" t="s">
        <v>76</v>
      </c>
      <c r="C15" s="231"/>
      <c r="D15" s="275">
        <v>4.5</v>
      </c>
      <c r="E15" s="238">
        <v>-8.800000000000091</v>
      </c>
      <c r="F15" s="238">
        <v>-12.600000000000227</v>
      </c>
      <c r="G15" s="329">
        <v>-19.49999999999968</v>
      </c>
      <c r="H15" s="238">
        <v>-11.4</v>
      </c>
      <c r="I15" s="238">
        <v>-52.3</v>
      </c>
      <c r="J15" s="238">
        <v>-10.5</v>
      </c>
      <c r="K15" s="238">
        <v>-15.3</v>
      </c>
      <c r="L15" s="239">
        <v>-19</v>
      </c>
      <c r="M15" s="276">
        <v>-0.025641025641009896</v>
      </c>
      <c r="N15" s="84"/>
      <c r="O15" s="1"/>
      <c r="P15" s="1"/>
      <c r="Q15" s="1"/>
      <c r="R15" s="1"/>
    </row>
    <row r="16" spans="1:14" s="1" customFormat="1" ht="12.75">
      <c r="A16" s="101"/>
      <c r="B16" s="84" t="s">
        <v>183</v>
      </c>
      <c r="C16" s="84"/>
      <c r="D16" s="190"/>
      <c r="E16" s="96">
        <v>694.1</v>
      </c>
      <c r="F16" s="96">
        <v>739.5</v>
      </c>
      <c r="G16" s="368">
        <v>805.3</v>
      </c>
      <c r="H16" s="96">
        <v>796.2</v>
      </c>
      <c r="I16" s="96">
        <v>3035.1</v>
      </c>
      <c r="J16" s="96">
        <v>796.5</v>
      </c>
      <c r="K16" s="96">
        <v>814.3</v>
      </c>
      <c r="L16" s="148">
        <v>895.7</v>
      </c>
      <c r="M16" s="155">
        <v>0.11225630199925485</v>
      </c>
      <c r="N16" s="84"/>
    </row>
    <row r="17" spans="1:18" s="4" customFormat="1" ht="27" customHeight="1">
      <c r="A17" s="98"/>
      <c r="B17" s="414" t="s">
        <v>198</v>
      </c>
      <c r="C17" s="414"/>
      <c r="D17" s="25">
        <v>1.1</v>
      </c>
      <c r="E17" s="202" t="s">
        <v>157</v>
      </c>
      <c r="F17" s="202" t="s">
        <v>157</v>
      </c>
      <c r="G17" s="194" t="s">
        <v>157</v>
      </c>
      <c r="H17" s="202">
        <v>732.2</v>
      </c>
      <c r="I17" s="202">
        <v>2971.1</v>
      </c>
      <c r="J17" s="202">
        <v>732</v>
      </c>
      <c r="K17" s="202">
        <v>743.8</v>
      </c>
      <c r="L17" s="159">
        <v>813.79</v>
      </c>
      <c r="M17" s="149" t="s">
        <v>157</v>
      </c>
      <c r="N17" s="84"/>
      <c r="O17" s="6"/>
      <c r="P17" s="6"/>
      <c r="Q17" s="6"/>
      <c r="R17" s="6"/>
    </row>
    <row r="18" spans="1:14" s="18" customFormat="1" ht="21" customHeight="1">
      <c r="A18" s="409" t="s">
        <v>155</v>
      </c>
      <c r="B18" s="411">
        <v>0</v>
      </c>
      <c r="C18" s="411">
        <v>0</v>
      </c>
      <c r="D18" s="271"/>
      <c r="E18" s="272"/>
      <c r="F18" s="272"/>
      <c r="G18" s="369"/>
      <c r="H18" s="272"/>
      <c r="I18" s="272"/>
      <c r="J18" s="272"/>
      <c r="K18" s="272"/>
      <c r="L18" s="274"/>
      <c r="M18" s="276"/>
      <c r="N18" s="104"/>
    </row>
    <row r="19" spans="1:14" ht="12.75">
      <c r="A19" s="103"/>
      <c r="B19" s="97" t="s">
        <v>59</v>
      </c>
      <c r="C19" s="103"/>
      <c r="D19" s="16" t="s">
        <v>66</v>
      </c>
      <c r="E19" s="71">
        <v>336.9</v>
      </c>
      <c r="F19" s="71">
        <v>361</v>
      </c>
      <c r="G19" s="193">
        <v>376.7</v>
      </c>
      <c r="H19" s="71">
        <v>398.4</v>
      </c>
      <c r="I19" s="71">
        <v>1473</v>
      </c>
      <c r="J19" s="71">
        <v>380.1</v>
      </c>
      <c r="K19" s="71">
        <v>411.1</v>
      </c>
      <c r="L19" s="147">
        <v>435.6</v>
      </c>
      <c r="M19" s="149">
        <v>0.15635784443854517</v>
      </c>
      <c r="N19" s="84"/>
    </row>
    <row r="20" spans="1:14" ht="12.75">
      <c r="A20" s="103"/>
      <c r="B20" s="97" t="s">
        <v>60</v>
      </c>
      <c r="C20" s="103"/>
      <c r="D20" s="16" t="s">
        <v>67</v>
      </c>
      <c r="E20" s="71">
        <v>138.4</v>
      </c>
      <c r="F20" s="71">
        <v>144.6</v>
      </c>
      <c r="G20" s="193">
        <v>154.2</v>
      </c>
      <c r="H20" s="71">
        <v>176.6</v>
      </c>
      <c r="I20" s="71">
        <v>613.8</v>
      </c>
      <c r="J20" s="71">
        <v>182.7</v>
      </c>
      <c r="K20" s="71">
        <v>186.4</v>
      </c>
      <c r="L20" s="147">
        <v>192.5</v>
      </c>
      <c r="M20" s="149">
        <v>0.248378728923476</v>
      </c>
      <c r="N20" s="84"/>
    </row>
    <row r="21" spans="1:14" ht="12.75">
      <c r="A21" s="103"/>
      <c r="B21" s="97" t="s">
        <v>61</v>
      </c>
      <c r="C21" s="103"/>
      <c r="D21" s="16" t="s">
        <v>68</v>
      </c>
      <c r="E21" s="71">
        <v>54.6</v>
      </c>
      <c r="F21" s="71">
        <v>68.7</v>
      </c>
      <c r="G21" s="193">
        <v>69.8</v>
      </c>
      <c r="H21" s="71">
        <v>85.6</v>
      </c>
      <c r="I21" s="71">
        <v>278.7</v>
      </c>
      <c r="J21" s="71">
        <v>61.1</v>
      </c>
      <c r="K21" s="71">
        <v>54.1</v>
      </c>
      <c r="L21" s="147">
        <v>70.4</v>
      </c>
      <c r="M21" s="149">
        <v>0.008595988538681931</v>
      </c>
      <c r="N21" s="84"/>
    </row>
    <row r="22" spans="1:14" ht="12.75">
      <c r="A22" s="97"/>
      <c r="B22" s="97" t="s">
        <v>62</v>
      </c>
      <c r="C22" s="97"/>
      <c r="D22" s="16" t="s">
        <v>69</v>
      </c>
      <c r="E22" s="71">
        <v>57.6</v>
      </c>
      <c r="F22" s="71">
        <v>56.7</v>
      </c>
      <c r="G22" s="193">
        <v>86.2</v>
      </c>
      <c r="H22" s="71">
        <v>40.3</v>
      </c>
      <c r="I22" s="71">
        <v>240.8</v>
      </c>
      <c r="J22" s="71">
        <v>50.4</v>
      </c>
      <c r="K22" s="71">
        <v>39.6</v>
      </c>
      <c r="L22" s="147">
        <v>62.5</v>
      </c>
      <c r="M22" s="149">
        <v>-0.2749419953596288</v>
      </c>
      <c r="N22" s="84"/>
    </row>
    <row r="23" spans="1:14" ht="12.75">
      <c r="A23" s="97"/>
      <c r="B23" s="97" t="s">
        <v>63</v>
      </c>
      <c r="C23" s="103"/>
      <c r="D23" s="16" t="s">
        <v>70</v>
      </c>
      <c r="E23" s="71">
        <v>103.6</v>
      </c>
      <c r="F23" s="71">
        <v>111.7</v>
      </c>
      <c r="G23" s="193">
        <v>109.8</v>
      </c>
      <c r="H23" s="71">
        <v>97.8</v>
      </c>
      <c r="I23" s="71">
        <v>422.9</v>
      </c>
      <c r="J23" s="71">
        <v>114.9</v>
      </c>
      <c r="K23" s="71">
        <v>122.3</v>
      </c>
      <c r="L23" s="147">
        <v>130.3</v>
      </c>
      <c r="M23" s="149">
        <v>0.18670309653916206</v>
      </c>
      <c r="N23" s="84"/>
    </row>
    <row r="24" spans="1:14" ht="12.75">
      <c r="A24" s="97"/>
      <c r="B24" s="97" t="s">
        <v>64</v>
      </c>
      <c r="C24" s="103"/>
      <c r="D24" s="16" t="s">
        <v>71</v>
      </c>
      <c r="E24" s="71">
        <v>16</v>
      </c>
      <c r="F24" s="71">
        <v>12</v>
      </c>
      <c r="G24" s="193">
        <v>13.3</v>
      </c>
      <c r="H24" s="71">
        <v>11.5</v>
      </c>
      <c r="I24" s="71">
        <v>52.8</v>
      </c>
      <c r="J24" s="71">
        <v>17.3</v>
      </c>
      <c r="K24" s="71">
        <v>11.2</v>
      </c>
      <c r="L24" s="147">
        <v>15.100000000000094</v>
      </c>
      <c r="M24" s="149">
        <v>0.13533834586466886</v>
      </c>
      <c r="N24" s="84"/>
    </row>
    <row r="25" spans="1:18" s="18" customFormat="1" ht="12.75">
      <c r="A25" s="232"/>
      <c r="B25" s="232" t="s">
        <v>65</v>
      </c>
      <c r="C25" s="231"/>
      <c r="D25" s="275" t="s">
        <v>72</v>
      </c>
      <c r="E25" s="238">
        <v>-13</v>
      </c>
      <c r="F25" s="238">
        <v>-15.2</v>
      </c>
      <c r="G25" s="329">
        <v>-4.7</v>
      </c>
      <c r="H25" s="238">
        <v>-14</v>
      </c>
      <c r="I25" s="238">
        <v>-46.9</v>
      </c>
      <c r="J25" s="238">
        <v>-10</v>
      </c>
      <c r="K25" s="238">
        <v>-10.4</v>
      </c>
      <c r="L25" s="239">
        <v>-10.7</v>
      </c>
      <c r="M25" s="276">
        <v>1.276595744680852</v>
      </c>
      <c r="N25" s="84"/>
      <c r="O25" s="1"/>
      <c r="P25" s="1"/>
      <c r="Q25" s="1"/>
      <c r="R25" s="1"/>
    </row>
    <row r="26" spans="1:18" s="4" customFormat="1" ht="13.5" customHeight="1">
      <c r="A26" s="84"/>
      <c r="B26" s="412" t="s">
        <v>184</v>
      </c>
      <c r="C26" s="413"/>
      <c r="D26" s="17" t="s">
        <v>73</v>
      </c>
      <c r="E26" s="73">
        <v>694.1</v>
      </c>
      <c r="F26" s="73">
        <v>739.5</v>
      </c>
      <c r="G26" s="330">
        <v>805.3</v>
      </c>
      <c r="H26" s="73">
        <v>796.2</v>
      </c>
      <c r="I26" s="73">
        <v>3035.1</v>
      </c>
      <c r="J26" s="73">
        <v>796.5</v>
      </c>
      <c r="K26" s="73">
        <v>814.3</v>
      </c>
      <c r="L26" s="146">
        <v>895.7</v>
      </c>
      <c r="M26" s="155">
        <v>0.11225630199925485</v>
      </c>
      <c r="N26" s="84"/>
      <c r="O26" s="6"/>
      <c r="P26" s="6"/>
      <c r="Q26" s="6"/>
      <c r="R26" s="6"/>
    </row>
    <row r="27" spans="1:14" s="18" customFormat="1" ht="21" customHeight="1">
      <c r="A27" s="409" t="s">
        <v>110</v>
      </c>
      <c r="B27" s="411">
        <v>0</v>
      </c>
      <c r="C27" s="411">
        <v>0</v>
      </c>
      <c r="D27" s="294"/>
      <c r="E27" s="272"/>
      <c r="F27" s="272"/>
      <c r="G27" s="370"/>
      <c r="H27" s="272"/>
      <c r="I27" s="272"/>
      <c r="J27" s="272"/>
      <c r="K27" s="272"/>
      <c r="L27" s="273"/>
      <c r="M27" s="276"/>
      <c r="N27" s="104"/>
    </row>
    <row r="28" spans="1:14" ht="12.75">
      <c r="A28" s="84"/>
      <c r="B28" s="97" t="s">
        <v>10</v>
      </c>
      <c r="C28" s="84"/>
      <c r="D28" s="16" t="s">
        <v>66</v>
      </c>
      <c r="E28" s="71">
        <v>6.8</v>
      </c>
      <c r="F28" s="71">
        <v>7.5</v>
      </c>
      <c r="G28" s="193">
        <v>8.3</v>
      </c>
      <c r="H28" s="71">
        <v>9.3</v>
      </c>
      <c r="I28" s="71">
        <v>31.9</v>
      </c>
      <c r="J28" s="71">
        <v>9.5</v>
      </c>
      <c r="K28" s="71">
        <v>9.9</v>
      </c>
      <c r="L28" s="147">
        <v>9.9</v>
      </c>
      <c r="M28" s="149">
        <v>0.19277108433734957</v>
      </c>
      <c r="N28" s="84"/>
    </row>
    <row r="29" spans="1:14" ht="12.75">
      <c r="A29" s="103"/>
      <c r="B29" s="97" t="s">
        <v>79</v>
      </c>
      <c r="C29" s="103"/>
      <c r="D29" s="16" t="s">
        <v>67</v>
      </c>
      <c r="E29" s="71">
        <v>0</v>
      </c>
      <c r="F29" s="71">
        <v>0.1</v>
      </c>
      <c r="G29" s="193">
        <v>0.2</v>
      </c>
      <c r="H29" s="71">
        <v>0.3</v>
      </c>
      <c r="I29" s="71">
        <v>0.6</v>
      </c>
      <c r="J29" s="71">
        <v>5.7</v>
      </c>
      <c r="K29" s="71">
        <v>4.5</v>
      </c>
      <c r="L29" s="147">
        <v>0.3000000000000007</v>
      </c>
      <c r="M29" s="149">
        <v>0.5000000000000038</v>
      </c>
      <c r="N29" s="84"/>
    </row>
    <row r="30" spans="1:14" ht="12.75">
      <c r="A30" s="103"/>
      <c r="B30" s="97" t="s">
        <v>206</v>
      </c>
      <c r="C30" s="103"/>
      <c r="D30" s="203" t="s">
        <v>159</v>
      </c>
      <c r="E30" s="191" t="s">
        <v>157</v>
      </c>
      <c r="F30" s="191" t="s">
        <v>157</v>
      </c>
      <c r="G30" s="193" t="s">
        <v>157</v>
      </c>
      <c r="H30" s="191">
        <v>0.9</v>
      </c>
      <c r="I30" s="191">
        <v>0.9</v>
      </c>
      <c r="J30" s="191">
        <v>1.1</v>
      </c>
      <c r="K30" s="191">
        <v>1</v>
      </c>
      <c r="L30" s="147">
        <v>1.7</v>
      </c>
      <c r="M30" s="149" t="s">
        <v>157</v>
      </c>
      <c r="N30" s="84"/>
    </row>
    <row r="31" spans="1:14" ht="12.75">
      <c r="A31" s="103"/>
      <c r="B31" s="97" t="s">
        <v>93</v>
      </c>
      <c r="C31" s="103"/>
      <c r="D31" s="16" t="s">
        <v>68</v>
      </c>
      <c r="E31" s="71">
        <v>0.5</v>
      </c>
      <c r="F31" s="71">
        <v>0</v>
      </c>
      <c r="G31" s="193">
        <v>0</v>
      </c>
      <c r="H31" s="71">
        <v>0.3</v>
      </c>
      <c r="I31" s="71">
        <v>0.8</v>
      </c>
      <c r="J31" s="71">
        <v>0.3</v>
      </c>
      <c r="K31" s="71">
        <v>0.2</v>
      </c>
      <c r="L31" s="147">
        <v>0.2</v>
      </c>
      <c r="M31" s="149" t="s">
        <v>157</v>
      </c>
      <c r="N31" s="84"/>
    </row>
    <row r="32" spans="1:14" ht="12.75">
      <c r="A32" s="97"/>
      <c r="B32" s="101" t="s">
        <v>11</v>
      </c>
      <c r="C32" s="97"/>
      <c r="D32" s="16" t="s">
        <v>69</v>
      </c>
      <c r="E32" s="71">
        <v>0.2</v>
      </c>
      <c r="F32" s="71">
        <v>2.7</v>
      </c>
      <c r="G32" s="193">
        <v>12</v>
      </c>
      <c r="H32" s="71">
        <v>13.1</v>
      </c>
      <c r="I32" s="71">
        <v>28</v>
      </c>
      <c r="J32" s="71">
        <v>2.9</v>
      </c>
      <c r="K32" s="71">
        <v>5.8</v>
      </c>
      <c r="L32" s="147">
        <v>4.5</v>
      </c>
      <c r="M32" s="149">
        <v>-0.625</v>
      </c>
      <c r="N32" s="84"/>
    </row>
    <row r="33" spans="1:14" ht="12.75">
      <c r="A33" s="97"/>
      <c r="B33" s="101" t="s">
        <v>166</v>
      </c>
      <c r="C33" s="97"/>
      <c r="D33" s="16" t="s">
        <v>169</v>
      </c>
      <c r="E33" s="71">
        <v>0.1</v>
      </c>
      <c r="F33" s="71">
        <v>0.1</v>
      </c>
      <c r="G33" s="193">
        <v>0.3</v>
      </c>
      <c r="H33" s="71">
        <v>0.2</v>
      </c>
      <c r="I33" s="71">
        <v>0.7</v>
      </c>
      <c r="J33" s="71">
        <v>0.4</v>
      </c>
      <c r="K33" s="71">
        <v>0.1</v>
      </c>
      <c r="L33" s="147">
        <v>0.1</v>
      </c>
      <c r="M33" s="149">
        <v>-0.6666666666666667</v>
      </c>
      <c r="N33" s="84"/>
    </row>
    <row r="34" spans="1:14" ht="12.75">
      <c r="A34" s="97"/>
      <c r="B34" s="101" t="s">
        <v>167</v>
      </c>
      <c r="C34" s="97"/>
      <c r="D34" s="16" t="s">
        <v>170</v>
      </c>
      <c r="E34" s="71">
        <v>0</v>
      </c>
      <c r="F34" s="71">
        <v>0</v>
      </c>
      <c r="G34" s="193">
        <v>0</v>
      </c>
      <c r="H34" s="199">
        <v>0.1</v>
      </c>
      <c r="I34" s="199">
        <v>0.1</v>
      </c>
      <c r="J34" s="199">
        <v>0</v>
      </c>
      <c r="K34" s="199">
        <v>0.1</v>
      </c>
      <c r="L34" s="147">
        <v>0</v>
      </c>
      <c r="M34" s="149" t="s">
        <v>157</v>
      </c>
      <c r="N34" s="84"/>
    </row>
    <row r="35" spans="1:14" s="1" customFormat="1" ht="12.75">
      <c r="A35" s="101"/>
      <c r="B35" s="101" t="s">
        <v>96</v>
      </c>
      <c r="C35" s="84"/>
      <c r="D35" s="16" t="s">
        <v>70</v>
      </c>
      <c r="E35" s="71">
        <v>0.2</v>
      </c>
      <c r="F35" s="71">
        <v>0.2</v>
      </c>
      <c r="G35" s="193">
        <v>0.1</v>
      </c>
      <c r="H35" s="71">
        <v>-0.1</v>
      </c>
      <c r="I35" s="71">
        <v>0.4</v>
      </c>
      <c r="J35" s="71">
        <v>0.1</v>
      </c>
      <c r="K35" s="71">
        <v>0.2</v>
      </c>
      <c r="L35" s="147">
        <v>0</v>
      </c>
      <c r="M35" s="149">
        <v>-1</v>
      </c>
      <c r="N35" s="84"/>
    </row>
    <row r="36" spans="1:18" s="18" customFormat="1" ht="12.75">
      <c r="A36" s="232"/>
      <c r="B36" s="232" t="s">
        <v>76</v>
      </c>
      <c r="C36" s="231"/>
      <c r="D36" s="275" t="s">
        <v>72</v>
      </c>
      <c r="E36" s="238">
        <v>-4.5</v>
      </c>
      <c r="F36" s="238">
        <v>-7.2</v>
      </c>
      <c r="G36" s="329">
        <v>-10.8</v>
      </c>
      <c r="H36" s="238">
        <v>2.7</v>
      </c>
      <c r="I36" s="238">
        <v>-19.8</v>
      </c>
      <c r="J36" s="238">
        <v>4.8</v>
      </c>
      <c r="K36" s="238">
        <v>-9.499999999999986</v>
      </c>
      <c r="L36" s="239">
        <v>-7.700000000000012</v>
      </c>
      <c r="M36" s="276">
        <v>-0.287037037037036</v>
      </c>
      <c r="N36" s="84"/>
      <c r="O36" s="1"/>
      <c r="P36" s="1"/>
      <c r="Q36" s="1"/>
      <c r="R36" s="1"/>
    </row>
    <row r="37" spans="1:18" s="4" customFormat="1" ht="12.75">
      <c r="A37" s="103"/>
      <c r="B37" s="103" t="s">
        <v>185</v>
      </c>
      <c r="C37" s="103"/>
      <c r="D37" s="61" t="s">
        <v>71</v>
      </c>
      <c r="E37" s="73">
        <v>3.3</v>
      </c>
      <c r="F37" s="73">
        <v>3.4</v>
      </c>
      <c r="G37" s="330">
        <v>10.1</v>
      </c>
      <c r="H37" s="73">
        <v>26.8</v>
      </c>
      <c r="I37" s="73">
        <v>43.6</v>
      </c>
      <c r="J37" s="73">
        <v>24.8</v>
      </c>
      <c r="K37" s="73">
        <v>12.3</v>
      </c>
      <c r="L37" s="146">
        <v>9</v>
      </c>
      <c r="M37" s="155">
        <v>-0.10891089108910901</v>
      </c>
      <c r="N37" s="84"/>
      <c r="O37" s="6"/>
      <c r="P37" s="6"/>
      <c r="Q37" s="6"/>
      <c r="R37" s="6"/>
    </row>
    <row r="38" spans="1:14" s="1" customFormat="1" ht="15">
      <c r="A38" s="99"/>
      <c r="B38" s="100"/>
      <c r="C38" s="101"/>
      <c r="D38" s="190"/>
      <c r="E38" s="144"/>
      <c r="F38" s="144"/>
      <c r="G38" s="371"/>
      <c r="H38" s="144"/>
      <c r="I38" s="144"/>
      <c r="J38" s="144"/>
      <c r="K38" s="144"/>
      <c r="L38" s="179"/>
      <c r="M38" s="149"/>
      <c r="N38" s="84"/>
    </row>
    <row r="39" spans="1:14" s="18" customFormat="1" ht="12.75">
      <c r="A39" s="231" t="s">
        <v>210</v>
      </c>
      <c r="B39" s="232"/>
      <c r="C39" s="232"/>
      <c r="D39" s="292"/>
      <c r="E39" s="234"/>
      <c r="F39" s="234"/>
      <c r="G39" s="372"/>
      <c r="H39" s="234"/>
      <c r="I39" s="234"/>
      <c r="J39" s="234"/>
      <c r="K39" s="234"/>
      <c r="L39" s="235"/>
      <c r="M39" s="276"/>
      <c r="N39" s="104"/>
    </row>
    <row r="40" spans="1:14" ht="12.75">
      <c r="A40" s="97"/>
      <c r="B40" s="97" t="s">
        <v>10</v>
      </c>
      <c r="C40" s="97"/>
      <c r="D40" s="201">
        <v>5.1</v>
      </c>
      <c r="E40" s="71">
        <v>161.3</v>
      </c>
      <c r="F40" s="71">
        <v>151.6</v>
      </c>
      <c r="G40" s="193">
        <v>155.5</v>
      </c>
      <c r="H40" s="71">
        <v>112.3</v>
      </c>
      <c r="I40" s="71">
        <v>580.7</v>
      </c>
      <c r="J40" s="71">
        <v>170.1</v>
      </c>
      <c r="K40" s="71">
        <v>139.7</v>
      </c>
      <c r="L40" s="147">
        <v>159.7</v>
      </c>
      <c r="M40" s="149">
        <v>0.027009646302250667</v>
      </c>
      <c r="N40" s="84"/>
    </row>
    <row r="41" spans="1:14" ht="12.75">
      <c r="A41" s="97"/>
      <c r="B41" s="97" t="s">
        <v>79</v>
      </c>
      <c r="C41" s="97"/>
      <c r="D41" s="201">
        <v>5.6</v>
      </c>
      <c r="E41" s="71">
        <v>81.8</v>
      </c>
      <c r="F41" s="71">
        <v>91.5</v>
      </c>
      <c r="G41" s="193">
        <v>101.4</v>
      </c>
      <c r="H41" s="71">
        <v>82.4</v>
      </c>
      <c r="I41" s="71">
        <v>357.1</v>
      </c>
      <c r="J41" s="71">
        <v>92.8</v>
      </c>
      <c r="K41" s="71">
        <v>95.8</v>
      </c>
      <c r="L41" s="147">
        <v>100</v>
      </c>
      <c r="M41" s="149">
        <v>-0.013806706114397937</v>
      </c>
      <c r="N41" s="84"/>
    </row>
    <row r="42" spans="1:14" ht="12.75">
      <c r="A42" s="97"/>
      <c r="B42" s="97" t="s">
        <v>206</v>
      </c>
      <c r="C42" s="97"/>
      <c r="D42" s="201" t="s">
        <v>160</v>
      </c>
      <c r="E42" s="191" t="s">
        <v>157</v>
      </c>
      <c r="F42" s="191" t="s">
        <v>157</v>
      </c>
      <c r="G42" s="193" t="s">
        <v>157</v>
      </c>
      <c r="H42" s="191">
        <v>30.9</v>
      </c>
      <c r="I42" s="191">
        <v>30.9</v>
      </c>
      <c r="J42" s="191">
        <v>32</v>
      </c>
      <c r="K42" s="191">
        <v>35</v>
      </c>
      <c r="L42" s="147">
        <v>41.9</v>
      </c>
      <c r="M42" s="149" t="s">
        <v>157</v>
      </c>
      <c r="N42" s="84"/>
    </row>
    <row r="43" spans="1:14" ht="12.75">
      <c r="A43" s="97"/>
      <c r="B43" s="97" t="s">
        <v>93</v>
      </c>
      <c r="C43" s="97"/>
      <c r="D43" s="201">
        <v>5.2</v>
      </c>
      <c r="E43" s="71">
        <v>37.9</v>
      </c>
      <c r="F43" s="71">
        <v>47.8</v>
      </c>
      <c r="G43" s="193">
        <v>84.5</v>
      </c>
      <c r="H43" s="71">
        <v>40</v>
      </c>
      <c r="I43" s="71">
        <v>210.2</v>
      </c>
      <c r="J43" s="71">
        <v>42.4</v>
      </c>
      <c r="K43" s="71">
        <v>49.4</v>
      </c>
      <c r="L43" s="147">
        <v>73.1</v>
      </c>
      <c r="M43" s="149">
        <v>-0.13491124260355003</v>
      </c>
      <c r="N43" s="84"/>
    </row>
    <row r="44" spans="1:14" ht="12.75">
      <c r="A44" s="97"/>
      <c r="B44" s="101" t="s">
        <v>11</v>
      </c>
      <c r="C44" s="103"/>
      <c r="D44" s="201">
        <v>5.3</v>
      </c>
      <c r="E44" s="71">
        <v>11.3</v>
      </c>
      <c r="F44" s="71">
        <v>12.8</v>
      </c>
      <c r="G44" s="193">
        <v>17.5</v>
      </c>
      <c r="H44" s="71">
        <v>11.6</v>
      </c>
      <c r="I44" s="71">
        <v>53.2</v>
      </c>
      <c r="J44" s="71">
        <v>14.7</v>
      </c>
      <c r="K44" s="71">
        <v>15.4</v>
      </c>
      <c r="L44" s="147">
        <v>17</v>
      </c>
      <c r="M44" s="149">
        <v>-0.02857142857142858</v>
      </c>
      <c r="N44" s="84"/>
    </row>
    <row r="45" spans="1:20" ht="12.75">
      <c r="A45" s="97"/>
      <c r="B45" s="101" t="s">
        <v>166</v>
      </c>
      <c r="C45" s="103"/>
      <c r="D45" s="203" t="s">
        <v>171</v>
      </c>
      <c r="E45" s="71">
        <v>-6.1</v>
      </c>
      <c r="F45" s="71">
        <v>-9.1</v>
      </c>
      <c r="G45" s="193">
        <v>-12.6</v>
      </c>
      <c r="H45" s="71">
        <v>-24.4</v>
      </c>
      <c r="I45" s="71">
        <v>-52.2</v>
      </c>
      <c r="J45" s="71">
        <v>-13.4</v>
      </c>
      <c r="K45" s="71">
        <v>-9.5</v>
      </c>
      <c r="L45" s="147">
        <v>-9.2</v>
      </c>
      <c r="M45" s="149">
        <v>-0.26984126984126966</v>
      </c>
      <c r="N45" s="191"/>
      <c r="O45" s="191"/>
      <c r="P45" s="192"/>
      <c r="Q45" s="193"/>
      <c r="R45" s="191"/>
      <c r="S45" s="191"/>
      <c r="T45" s="191"/>
    </row>
    <row r="46" spans="1:20" ht="12.75">
      <c r="A46" s="97"/>
      <c r="B46" s="101" t="s">
        <v>167</v>
      </c>
      <c r="C46" s="103"/>
      <c r="D46" s="203" t="s">
        <v>172</v>
      </c>
      <c r="E46" s="71">
        <v>0</v>
      </c>
      <c r="F46" s="71">
        <v>-1.5</v>
      </c>
      <c r="G46" s="193">
        <v>-5.5</v>
      </c>
      <c r="H46" s="71">
        <v>-7.7</v>
      </c>
      <c r="I46" s="71">
        <v>-14.7</v>
      </c>
      <c r="J46" s="71">
        <v>-6</v>
      </c>
      <c r="K46" s="71">
        <v>-5.2</v>
      </c>
      <c r="L46" s="147">
        <v>-4.3</v>
      </c>
      <c r="M46" s="149">
        <v>-0.21818181818181803</v>
      </c>
      <c r="N46" s="191"/>
      <c r="O46" s="191"/>
      <c r="P46" s="192"/>
      <c r="Q46" s="193"/>
      <c r="R46" s="191"/>
      <c r="S46" s="191"/>
      <c r="T46" s="191"/>
    </row>
    <row r="47" spans="1:14" ht="12.75">
      <c r="A47" s="101"/>
      <c r="B47" s="101" t="s">
        <v>96</v>
      </c>
      <c r="C47" s="101"/>
      <c r="D47" s="201">
        <v>5.4</v>
      </c>
      <c r="E47" s="71">
        <v>0.7</v>
      </c>
      <c r="F47" s="71">
        <v>0.8</v>
      </c>
      <c r="G47" s="193">
        <v>0.9</v>
      </c>
      <c r="H47" s="71">
        <v>0.6</v>
      </c>
      <c r="I47" s="71">
        <v>3</v>
      </c>
      <c r="J47" s="71">
        <v>0.8</v>
      </c>
      <c r="K47" s="71">
        <v>0.9</v>
      </c>
      <c r="L47" s="147">
        <v>0.8</v>
      </c>
      <c r="M47" s="149">
        <v>-0.11111111111111094</v>
      </c>
      <c r="N47" s="84"/>
    </row>
    <row r="48" spans="1:18" s="18" customFormat="1" ht="12.75">
      <c r="A48" s="232"/>
      <c r="B48" s="232" t="s">
        <v>76</v>
      </c>
      <c r="C48" s="231"/>
      <c r="D48" s="275">
        <v>5.5</v>
      </c>
      <c r="E48" s="238">
        <v>0.3000000000000682</v>
      </c>
      <c r="F48" s="238">
        <v>-0.5000000000000462</v>
      </c>
      <c r="G48" s="329">
        <v>-2.7</v>
      </c>
      <c r="H48" s="238">
        <v>12.29999999999989</v>
      </c>
      <c r="I48" s="238">
        <v>9.39999999999991</v>
      </c>
      <c r="J48" s="238">
        <v>12.5</v>
      </c>
      <c r="K48" s="238">
        <v>-1.3</v>
      </c>
      <c r="L48" s="239">
        <v>-0.10000000000018083</v>
      </c>
      <c r="M48" s="276">
        <v>-0.962962962962896</v>
      </c>
      <c r="N48" s="84"/>
      <c r="O48" s="1"/>
      <c r="P48" s="1"/>
      <c r="Q48" s="1"/>
      <c r="R48" s="1"/>
    </row>
    <row r="49" spans="1:14" s="1" customFormat="1" ht="12.75">
      <c r="A49" s="101"/>
      <c r="B49" s="84" t="s">
        <v>215</v>
      </c>
      <c r="C49" s="84"/>
      <c r="D49" s="190">
        <v>2.2</v>
      </c>
      <c r="E49" s="73">
        <v>287.2</v>
      </c>
      <c r="F49" s="73">
        <v>293.4</v>
      </c>
      <c r="G49" s="330">
        <v>339</v>
      </c>
      <c r="H49" s="73">
        <v>258</v>
      </c>
      <c r="I49" s="73">
        <v>1177.6</v>
      </c>
      <c r="J49" s="73">
        <v>345.9</v>
      </c>
      <c r="K49" s="73">
        <v>320.2</v>
      </c>
      <c r="L49" s="146">
        <v>378.9</v>
      </c>
      <c r="M49" s="155">
        <v>0.11769911504424768</v>
      </c>
      <c r="N49" s="84"/>
    </row>
    <row r="50" spans="1:14" ht="27" customHeight="1">
      <c r="A50" s="101"/>
      <c r="B50" s="414" t="s">
        <v>199</v>
      </c>
      <c r="C50" s="414"/>
      <c r="D50" s="190">
        <v>1.2</v>
      </c>
      <c r="E50" s="191" t="s">
        <v>157</v>
      </c>
      <c r="F50" s="191" t="s">
        <v>157</v>
      </c>
      <c r="G50" s="200" t="s">
        <v>157</v>
      </c>
      <c r="H50" s="191">
        <v>227.1</v>
      </c>
      <c r="I50" s="191">
        <v>1146.7</v>
      </c>
      <c r="J50" s="191">
        <v>313.9</v>
      </c>
      <c r="K50" s="191">
        <v>285.2</v>
      </c>
      <c r="L50" s="145">
        <v>336.99</v>
      </c>
      <c r="M50" s="149" t="s">
        <v>157</v>
      </c>
      <c r="N50" s="84"/>
    </row>
    <row r="51" spans="1:14" s="1" customFormat="1" ht="13.5" customHeight="1">
      <c r="A51" s="99"/>
      <c r="B51" s="100"/>
      <c r="C51" s="101"/>
      <c r="D51" s="190"/>
      <c r="E51" s="95"/>
      <c r="F51" s="95"/>
      <c r="G51" s="373"/>
      <c r="H51" s="95"/>
      <c r="I51" s="95"/>
      <c r="J51" s="95"/>
      <c r="K51" s="95"/>
      <c r="L51" s="46"/>
      <c r="M51" s="149"/>
      <c r="N51" s="84"/>
    </row>
    <row r="52" spans="1:14" s="18" customFormat="1" ht="12.75">
      <c r="A52" s="231" t="s">
        <v>164</v>
      </c>
      <c r="B52" s="231"/>
      <c r="C52" s="231"/>
      <c r="D52" s="292"/>
      <c r="E52" s="267"/>
      <c r="F52" s="267"/>
      <c r="G52" s="374"/>
      <c r="H52" s="267"/>
      <c r="I52" s="267"/>
      <c r="J52" s="267"/>
      <c r="K52" s="267"/>
      <c r="L52" s="278"/>
      <c r="M52" s="276"/>
      <c r="N52" s="104"/>
    </row>
    <row r="53" spans="1:14" ht="12.75">
      <c r="A53" s="97"/>
      <c r="B53" s="97" t="s">
        <v>10</v>
      </c>
      <c r="C53" s="97"/>
      <c r="D53" s="201">
        <v>7.1</v>
      </c>
      <c r="E53" s="71">
        <v>97.9</v>
      </c>
      <c r="F53" s="71">
        <v>88.3</v>
      </c>
      <c r="G53" s="193">
        <v>92.7</v>
      </c>
      <c r="H53" s="71">
        <v>50.1</v>
      </c>
      <c r="I53" s="71">
        <v>329</v>
      </c>
      <c r="J53" s="71">
        <v>106.8</v>
      </c>
      <c r="K53" s="71">
        <v>76.6</v>
      </c>
      <c r="L53" s="147">
        <v>101.3</v>
      </c>
      <c r="M53" s="149">
        <v>0.09277238403452026</v>
      </c>
      <c r="N53" s="84"/>
    </row>
    <row r="54" spans="1:14" ht="12.75">
      <c r="A54" s="97"/>
      <c r="B54" s="97" t="s">
        <v>79</v>
      </c>
      <c r="C54" s="97"/>
      <c r="D54" s="201">
        <v>7.6</v>
      </c>
      <c r="E54" s="71">
        <v>45.5</v>
      </c>
      <c r="F54" s="71">
        <v>54.6</v>
      </c>
      <c r="G54" s="373">
        <v>62.8</v>
      </c>
      <c r="H54" s="71">
        <v>43.7</v>
      </c>
      <c r="I54" s="71">
        <v>206.6</v>
      </c>
      <c r="J54" s="71">
        <v>52.8</v>
      </c>
      <c r="K54" s="71">
        <v>51.7</v>
      </c>
      <c r="L54" s="46">
        <v>56.4</v>
      </c>
      <c r="M54" s="149">
        <v>-0.1019108280254778</v>
      </c>
      <c r="N54" s="84"/>
    </row>
    <row r="55" spans="1:14" ht="12.75">
      <c r="A55" s="97"/>
      <c r="B55" s="97" t="s">
        <v>206</v>
      </c>
      <c r="C55" s="97"/>
      <c r="D55" s="201" t="s">
        <v>161</v>
      </c>
      <c r="E55" s="191" t="s">
        <v>157</v>
      </c>
      <c r="F55" s="191" t="s">
        <v>157</v>
      </c>
      <c r="G55" s="373" t="s">
        <v>157</v>
      </c>
      <c r="H55" s="191">
        <v>12.6</v>
      </c>
      <c r="I55" s="191">
        <v>12.6</v>
      </c>
      <c r="J55" s="191">
        <v>13.3</v>
      </c>
      <c r="K55" s="191">
        <v>16.9</v>
      </c>
      <c r="L55" s="46">
        <v>22.7</v>
      </c>
      <c r="M55" s="149" t="s">
        <v>157</v>
      </c>
      <c r="N55" s="84"/>
    </row>
    <row r="56" spans="1:14" ht="12.75">
      <c r="A56" s="97"/>
      <c r="B56" s="97" t="s">
        <v>93</v>
      </c>
      <c r="C56" s="97"/>
      <c r="D56" s="201">
        <v>7.2</v>
      </c>
      <c r="E56" s="71">
        <v>19</v>
      </c>
      <c r="F56" s="71">
        <v>29.3</v>
      </c>
      <c r="G56" s="373">
        <v>66.7</v>
      </c>
      <c r="H56" s="71">
        <v>21.7</v>
      </c>
      <c r="I56" s="71">
        <v>136.7</v>
      </c>
      <c r="J56" s="71">
        <v>24.2</v>
      </c>
      <c r="K56" s="71">
        <v>31.1</v>
      </c>
      <c r="L56" s="46">
        <v>55.8</v>
      </c>
      <c r="M56" s="149">
        <v>-0.16341829085457282</v>
      </c>
      <c r="N56" s="84"/>
    </row>
    <row r="57" spans="1:14" ht="12.75">
      <c r="A57" s="97"/>
      <c r="B57" s="101" t="s">
        <v>11</v>
      </c>
      <c r="C57" s="103"/>
      <c r="D57" s="201">
        <v>7.3</v>
      </c>
      <c r="E57" s="71">
        <v>5.2</v>
      </c>
      <c r="F57" s="71">
        <v>6.8</v>
      </c>
      <c r="G57" s="373">
        <v>12</v>
      </c>
      <c r="H57" s="71">
        <v>5.7</v>
      </c>
      <c r="I57" s="71">
        <v>29.7</v>
      </c>
      <c r="J57" s="71">
        <v>9.8</v>
      </c>
      <c r="K57" s="71">
        <v>10</v>
      </c>
      <c r="L57" s="46">
        <v>11.6</v>
      </c>
      <c r="M57" s="149">
        <v>-0.03333333333333355</v>
      </c>
      <c r="N57" s="84"/>
    </row>
    <row r="58" spans="1:20" ht="12.75">
      <c r="A58" s="97"/>
      <c r="B58" s="101" t="s">
        <v>166</v>
      </c>
      <c r="C58" s="103"/>
      <c r="D58" s="203" t="s">
        <v>173</v>
      </c>
      <c r="E58" s="71">
        <v>-6.1</v>
      </c>
      <c r="F58" s="71">
        <v>-9.6</v>
      </c>
      <c r="G58" s="373">
        <v>-21.3</v>
      </c>
      <c r="H58" s="71">
        <v>-35.6</v>
      </c>
      <c r="I58" s="71">
        <v>-72.6</v>
      </c>
      <c r="J58" s="71">
        <v>-23.6</v>
      </c>
      <c r="K58" s="71">
        <v>-21.7</v>
      </c>
      <c r="L58" s="46">
        <v>-23.6</v>
      </c>
      <c r="M58" s="149">
        <v>0.10798122065727744</v>
      </c>
      <c r="N58" s="191"/>
      <c r="O58" s="191"/>
      <c r="P58" s="192"/>
      <c r="Q58" s="193"/>
      <c r="R58" s="191"/>
      <c r="S58" s="191"/>
      <c r="T58" s="191"/>
    </row>
    <row r="59" spans="1:20" ht="12.75">
      <c r="A59" s="97"/>
      <c r="B59" s="101" t="s">
        <v>167</v>
      </c>
      <c r="C59" s="103"/>
      <c r="D59" s="203" t="s">
        <v>174</v>
      </c>
      <c r="E59" s="71">
        <v>0</v>
      </c>
      <c r="F59" s="71">
        <v>-1.6</v>
      </c>
      <c r="G59" s="373">
        <v>-5.7</v>
      </c>
      <c r="H59" s="71">
        <v>-8.278626438281002</v>
      </c>
      <c r="I59" s="71">
        <v>-15.578626438281</v>
      </c>
      <c r="J59" s="71">
        <v>-6.9</v>
      </c>
      <c r="K59" s="71">
        <v>-6.1</v>
      </c>
      <c r="L59" s="46">
        <v>-5.5</v>
      </c>
      <c r="M59" s="149">
        <v>-0.0350877192982455</v>
      </c>
      <c r="N59" s="191"/>
      <c r="O59" s="191"/>
      <c r="P59" s="192"/>
      <c r="Q59" s="193"/>
      <c r="R59" s="191"/>
      <c r="S59" s="191"/>
      <c r="T59" s="191"/>
    </row>
    <row r="60" spans="1:14" ht="12.75">
      <c r="A60" s="101"/>
      <c r="B60" s="101" t="s">
        <v>96</v>
      </c>
      <c r="C60" s="101"/>
      <c r="D60" s="201">
        <v>7.4</v>
      </c>
      <c r="E60" s="71">
        <v>0.5</v>
      </c>
      <c r="F60" s="71">
        <v>0.6</v>
      </c>
      <c r="G60" s="373">
        <v>0.6</v>
      </c>
      <c r="H60" s="71">
        <v>0.4</v>
      </c>
      <c r="I60" s="71">
        <v>2.1</v>
      </c>
      <c r="J60" s="71">
        <v>0.6</v>
      </c>
      <c r="K60" s="71">
        <v>0.7</v>
      </c>
      <c r="L60" s="46">
        <v>0.7</v>
      </c>
      <c r="M60" s="149">
        <v>0.16666666666666696</v>
      </c>
      <c r="N60" s="84"/>
    </row>
    <row r="61" spans="1:18" s="18" customFormat="1" ht="12.75">
      <c r="A61" s="232"/>
      <c r="B61" s="232" t="s">
        <v>76</v>
      </c>
      <c r="C61" s="232"/>
      <c r="D61" s="293">
        <v>7.5</v>
      </c>
      <c r="E61" s="277">
        <v>0.09999999999999432</v>
      </c>
      <c r="F61" s="277">
        <v>-0.5999999999999956</v>
      </c>
      <c r="G61" s="329">
        <v>-1.2</v>
      </c>
      <c r="H61" s="277">
        <v>12.278626438281009</v>
      </c>
      <c r="I61" s="277">
        <v>8.978626438280912</v>
      </c>
      <c r="J61" s="277">
        <v>12.4</v>
      </c>
      <c r="K61" s="277">
        <v>-1.1</v>
      </c>
      <c r="L61" s="239">
        <v>-0.20000000000002416</v>
      </c>
      <c r="M61" s="276">
        <v>-0.833333333333313</v>
      </c>
      <c r="N61" s="84"/>
      <c r="O61" s="1"/>
      <c r="P61" s="1"/>
      <c r="Q61" s="1"/>
      <c r="R61" s="1"/>
    </row>
    <row r="62" spans="1:14" s="1" customFormat="1" ht="12.75">
      <c r="A62" s="101"/>
      <c r="B62" s="84" t="s">
        <v>164</v>
      </c>
      <c r="C62" s="84"/>
      <c r="D62" s="190">
        <v>7.8</v>
      </c>
      <c r="E62" s="96">
        <v>162.1</v>
      </c>
      <c r="F62" s="96">
        <v>167.8</v>
      </c>
      <c r="G62" s="330">
        <v>205</v>
      </c>
      <c r="H62" s="96">
        <v>102.6</v>
      </c>
      <c r="I62" s="96">
        <v>637.5</v>
      </c>
      <c r="J62" s="96">
        <v>189.4</v>
      </c>
      <c r="K62" s="96">
        <v>158.1</v>
      </c>
      <c r="L62" s="146">
        <v>219.2</v>
      </c>
      <c r="M62" s="155">
        <v>0.06926829268292711</v>
      </c>
      <c r="N62" s="84"/>
    </row>
    <row r="63" spans="1:14" ht="27" customHeight="1">
      <c r="A63" s="63"/>
      <c r="B63" s="414" t="s">
        <v>209</v>
      </c>
      <c r="C63" s="414"/>
      <c r="D63" s="190">
        <v>1.3</v>
      </c>
      <c r="E63" s="191" t="s">
        <v>157</v>
      </c>
      <c r="F63" s="191" t="s">
        <v>157</v>
      </c>
      <c r="G63" s="200" t="s">
        <v>157</v>
      </c>
      <c r="H63" s="191">
        <v>90</v>
      </c>
      <c r="I63" s="191">
        <v>624.9</v>
      </c>
      <c r="J63" s="191">
        <v>176.1</v>
      </c>
      <c r="K63" s="191">
        <v>141.1744055699999</v>
      </c>
      <c r="L63" s="145">
        <v>196.46714719000025</v>
      </c>
      <c r="M63" s="149" t="s">
        <v>157</v>
      </c>
      <c r="N63" s="84"/>
    </row>
    <row r="64" spans="1:18" s="64" customFormat="1" ht="16.5" customHeight="1">
      <c r="A64" s="403" t="str">
        <f>'Results for Segment'!A42:L42</f>
        <v>* Consolidated 3Q 08 financial statements of the Telekom Austria Group include financial figures for Velcom. Velcom financial figures are not included prior to 4Q 07.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84"/>
      <c r="O64" s="69"/>
      <c r="P64" s="69"/>
      <c r="Q64" s="69"/>
      <c r="R64" s="69"/>
    </row>
    <row r="65" spans="1:18" s="64" customFormat="1" ht="16.5" customHeight="1">
      <c r="A65" s="403"/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84"/>
      <c r="O65" s="69"/>
      <c r="P65" s="69"/>
      <c r="Q65" s="69"/>
      <c r="R65" s="69"/>
    </row>
    <row r="66" spans="1:14" ht="22.5" customHeight="1">
      <c r="A66" s="1"/>
      <c r="B66" s="108" t="s">
        <v>140</v>
      </c>
      <c r="C66" s="48"/>
      <c r="D66" s="295"/>
      <c r="E66" s="26"/>
      <c r="F66" s="26"/>
      <c r="G66" s="301"/>
      <c r="H66" s="101"/>
      <c r="I66" s="101"/>
      <c r="J66" s="1"/>
      <c r="K66" s="1"/>
      <c r="L66" s="1"/>
      <c r="M66" s="150"/>
      <c r="N66" s="84"/>
    </row>
    <row r="67" spans="1:14" ht="18">
      <c r="A67" s="1"/>
      <c r="B67" s="62"/>
      <c r="C67" s="48"/>
      <c r="D67" s="295"/>
      <c r="E67" s="26"/>
      <c r="F67" s="26"/>
      <c r="G67" s="301"/>
      <c r="H67" s="101"/>
      <c r="I67" s="101"/>
      <c r="J67" s="1"/>
      <c r="K67" s="1"/>
      <c r="L67" s="1"/>
      <c r="M67" s="150"/>
      <c r="N67" s="84"/>
    </row>
    <row r="68" spans="1:18" s="18" customFormat="1" ht="14.25">
      <c r="A68" s="225" t="s">
        <v>12</v>
      </c>
      <c r="B68" s="226"/>
      <c r="C68" s="232"/>
      <c r="D68" s="296"/>
      <c r="E68" s="228" t="s">
        <v>142</v>
      </c>
      <c r="F68" s="228" t="s">
        <v>145</v>
      </c>
      <c r="G68" s="229" t="s">
        <v>152</v>
      </c>
      <c r="H68" s="306" t="s">
        <v>156</v>
      </c>
      <c r="I68" s="306">
        <v>2007</v>
      </c>
      <c r="J68" s="306" t="s">
        <v>187</v>
      </c>
      <c r="K68" s="228" t="s">
        <v>194</v>
      </c>
      <c r="L68" s="230" t="s">
        <v>205</v>
      </c>
      <c r="M68" s="257" t="s">
        <v>83</v>
      </c>
      <c r="N68" s="84"/>
      <c r="O68" s="1"/>
      <c r="P68" s="1"/>
      <c r="Q68" s="1"/>
      <c r="R68" s="1"/>
    </row>
    <row r="69" spans="1:14" ht="12.75">
      <c r="A69" s="103" t="s">
        <v>111</v>
      </c>
      <c r="B69" s="97"/>
      <c r="C69" s="97"/>
      <c r="D69" s="202"/>
      <c r="E69" s="202"/>
      <c r="F69" s="202"/>
      <c r="G69" s="194"/>
      <c r="H69" s="74"/>
      <c r="I69" s="74"/>
      <c r="J69" s="74"/>
      <c r="K69" s="202"/>
      <c r="L69" s="36"/>
      <c r="M69" s="150"/>
      <c r="N69" s="84"/>
    </row>
    <row r="70" spans="1:14" ht="12.75">
      <c r="A70" s="97"/>
      <c r="B70" s="97" t="s">
        <v>10</v>
      </c>
      <c r="C70" s="97"/>
      <c r="D70" s="297">
        <v>8.1</v>
      </c>
      <c r="E70" s="191">
        <v>33.7</v>
      </c>
      <c r="F70" s="191">
        <v>36.7</v>
      </c>
      <c r="G70" s="193">
        <v>17.8</v>
      </c>
      <c r="H70" s="70">
        <v>31</v>
      </c>
      <c r="I70" s="70">
        <v>119.2</v>
      </c>
      <c r="J70" s="70">
        <v>27.3</v>
      </c>
      <c r="K70" s="191">
        <v>30.2</v>
      </c>
      <c r="L70" s="147">
        <v>21.2</v>
      </c>
      <c r="M70" s="149">
        <v>0.19101123595505554</v>
      </c>
      <c r="N70" s="84"/>
    </row>
    <row r="71" spans="1:14" ht="12.75">
      <c r="A71" s="97"/>
      <c r="B71" s="97" t="s">
        <v>79</v>
      </c>
      <c r="C71" s="97"/>
      <c r="D71" s="297">
        <v>8.15</v>
      </c>
      <c r="E71" s="191">
        <v>14.5</v>
      </c>
      <c r="F71" s="191">
        <v>20.7</v>
      </c>
      <c r="G71" s="193">
        <v>15.5</v>
      </c>
      <c r="H71" s="70">
        <v>25.2</v>
      </c>
      <c r="I71" s="70">
        <v>75.9</v>
      </c>
      <c r="J71" s="70">
        <v>10.9</v>
      </c>
      <c r="K71" s="191">
        <v>18.7</v>
      </c>
      <c r="L71" s="147">
        <v>30.9</v>
      </c>
      <c r="M71" s="149">
        <v>0.9935483870967741</v>
      </c>
      <c r="N71" s="84"/>
    </row>
    <row r="72" spans="1:14" ht="12.75">
      <c r="A72" s="97"/>
      <c r="B72" s="97" t="s">
        <v>206</v>
      </c>
      <c r="C72" s="97"/>
      <c r="D72" s="297">
        <v>8.21</v>
      </c>
      <c r="E72" s="191" t="s">
        <v>157</v>
      </c>
      <c r="F72" s="191" t="s">
        <v>157</v>
      </c>
      <c r="G72" s="193" t="s">
        <v>157</v>
      </c>
      <c r="H72" s="70">
        <v>14.4</v>
      </c>
      <c r="I72" s="70">
        <v>14.4</v>
      </c>
      <c r="J72" s="70">
        <v>4.3</v>
      </c>
      <c r="K72" s="191">
        <v>7.4</v>
      </c>
      <c r="L72" s="147">
        <v>12.1</v>
      </c>
      <c r="M72" s="149" t="s">
        <v>157</v>
      </c>
      <c r="N72" s="84"/>
    </row>
    <row r="73" spans="1:14" ht="12.75">
      <c r="A73" s="97"/>
      <c r="B73" s="97" t="s">
        <v>93</v>
      </c>
      <c r="C73" s="97"/>
      <c r="D73" s="297">
        <v>8.4</v>
      </c>
      <c r="E73" s="191">
        <v>8.7</v>
      </c>
      <c r="F73" s="191">
        <v>15.7</v>
      </c>
      <c r="G73" s="193">
        <v>17.7</v>
      </c>
      <c r="H73" s="70">
        <v>11.1</v>
      </c>
      <c r="I73" s="70">
        <v>53.2</v>
      </c>
      <c r="J73" s="70">
        <v>12.7</v>
      </c>
      <c r="K73" s="191">
        <v>18.8</v>
      </c>
      <c r="L73" s="147">
        <v>13.4</v>
      </c>
      <c r="M73" s="149">
        <v>-0.24293785310734473</v>
      </c>
      <c r="N73" s="84"/>
    </row>
    <row r="74" spans="1:20" ht="12.75">
      <c r="A74" s="97"/>
      <c r="B74" s="101" t="s">
        <v>11</v>
      </c>
      <c r="C74" s="97"/>
      <c r="D74" s="297" t="s">
        <v>186</v>
      </c>
      <c r="E74" s="191">
        <v>3.8</v>
      </c>
      <c r="F74" s="191">
        <v>6.7</v>
      </c>
      <c r="G74" s="193">
        <v>3</v>
      </c>
      <c r="H74" s="70">
        <v>6.7</v>
      </c>
      <c r="I74" s="70">
        <v>20.2</v>
      </c>
      <c r="J74" s="70">
        <v>2.4</v>
      </c>
      <c r="K74" s="191">
        <v>3.2</v>
      </c>
      <c r="L74" s="147">
        <v>3.4</v>
      </c>
      <c r="M74" s="149">
        <v>0.13333333333333353</v>
      </c>
      <c r="N74" s="191"/>
      <c r="O74" s="191"/>
      <c r="P74" s="192"/>
      <c r="Q74" s="193"/>
      <c r="R74" s="191"/>
      <c r="S74" s="191"/>
      <c r="T74" s="191"/>
    </row>
    <row r="75" spans="1:20" ht="12.75">
      <c r="A75" s="97"/>
      <c r="B75" s="101" t="s">
        <v>166</v>
      </c>
      <c r="C75" s="97"/>
      <c r="D75" s="297">
        <v>8.24</v>
      </c>
      <c r="E75" s="191" t="s">
        <v>157</v>
      </c>
      <c r="F75" s="191" t="s">
        <v>157</v>
      </c>
      <c r="G75" s="193" t="s">
        <v>157</v>
      </c>
      <c r="H75" s="70">
        <v>28.5</v>
      </c>
      <c r="I75" s="70">
        <v>62.8</v>
      </c>
      <c r="J75" s="70">
        <v>14.3</v>
      </c>
      <c r="K75" s="191">
        <v>20.8</v>
      </c>
      <c r="L75" s="147">
        <v>20.9</v>
      </c>
      <c r="M75" s="149" t="s">
        <v>157</v>
      </c>
      <c r="N75" s="191"/>
      <c r="O75" s="191"/>
      <c r="P75" s="192"/>
      <c r="Q75" s="193"/>
      <c r="R75" s="191"/>
      <c r="S75" s="191"/>
      <c r="T75" s="191"/>
    </row>
    <row r="76" spans="1:14" ht="12.75">
      <c r="A76" s="97"/>
      <c r="B76" s="101" t="s">
        <v>167</v>
      </c>
      <c r="C76" s="103"/>
      <c r="D76" s="297">
        <v>8.7</v>
      </c>
      <c r="E76" s="191" t="s">
        <v>157</v>
      </c>
      <c r="F76" s="191" t="s">
        <v>157</v>
      </c>
      <c r="G76" s="193" t="s">
        <v>157</v>
      </c>
      <c r="H76" s="70">
        <v>12.3</v>
      </c>
      <c r="I76" s="70">
        <v>21.6</v>
      </c>
      <c r="J76" s="70">
        <v>1.8</v>
      </c>
      <c r="K76" s="191">
        <v>3.3</v>
      </c>
      <c r="L76" s="147">
        <v>3</v>
      </c>
      <c r="M76" s="149" t="s">
        <v>157</v>
      </c>
      <c r="N76" s="84"/>
    </row>
    <row r="77" spans="1:14" s="1" customFormat="1" ht="12.75">
      <c r="A77" s="101"/>
      <c r="B77" s="101" t="s">
        <v>96</v>
      </c>
      <c r="C77" s="101"/>
      <c r="D77" s="297">
        <v>8.11</v>
      </c>
      <c r="E77" s="191">
        <v>0</v>
      </c>
      <c r="F77" s="191">
        <v>0.3</v>
      </c>
      <c r="G77" s="193">
        <v>0.5</v>
      </c>
      <c r="H77" s="70">
        <v>0.1</v>
      </c>
      <c r="I77" s="70">
        <v>0.9</v>
      </c>
      <c r="J77" s="70">
        <v>0.1</v>
      </c>
      <c r="K77" s="191">
        <v>0.2</v>
      </c>
      <c r="L77" s="147">
        <v>0.1</v>
      </c>
      <c r="M77" s="149">
        <v>-0.8</v>
      </c>
      <c r="N77" s="84"/>
    </row>
    <row r="78" spans="1:14" s="18" customFormat="1" ht="12.75">
      <c r="A78" s="232"/>
      <c r="B78" s="232" t="s">
        <v>175</v>
      </c>
      <c r="C78" s="232"/>
      <c r="D78" s="298"/>
      <c r="E78" s="340">
        <v>12.3</v>
      </c>
      <c r="F78" s="340">
        <v>30.3</v>
      </c>
      <c r="G78" s="329">
        <v>12.9</v>
      </c>
      <c r="H78" s="277">
        <v>-15.2</v>
      </c>
      <c r="I78" s="277">
        <v>-3.300000000000068</v>
      </c>
      <c r="J78" s="277">
        <v>-0.20000000000000284</v>
      </c>
      <c r="K78" s="340">
        <v>-2.3999999999999915</v>
      </c>
      <c r="L78" s="239">
        <v>-4.699999999999989</v>
      </c>
      <c r="M78" s="276">
        <v>-1.3643410852713167</v>
      </c>
      <c r="N78" s="104"/>
    </row>
    <row r="79" spans="1:14" s="6" customFormat="1" ht="12.75">
      <c r="A79" s="84"/>
      <c r="B79" s="84" t="s">
        <v>124</v>
      </c>
      <c r="C79" s="84"/>
      <c r="D79" s="117">
        <v>8.13</v>
      </c>
      <c r="E79" s="85">
        <v>73</v>
      </c>
      <c r="F79" s="85">
        <v>110.4</v>
      </c>
      <c r="G79" s="330">
        <v>67.4</v>
      </c>
      <c r="H79" s="72">
        <v>114.1</v>
      </c>
      <c r="I79" s="72">
        <v>364.9</v>
      </c>
      <c r="J79" s="72">
        <v>73.6</v>
      </c>
      <c r="K79" s="85">
        <v>100.2</v>
      </c>
      <c r="L79" s="146">
        <v>100.3</v>
      </c>
      <c r="M79" s="155">
        <v>0.4881305637982196</v>
      </c>
      <c r="N79" s="84"/>
    </row>
    <row r="80" spans="1:14" s="6" customFormat="1" ht="27" customHeight="1">
      <c r="A80" s="84"/>
      <c r="B80" s="414" t="s">
        <v>207</v>
      </c>
      <c r="C80" s="414"/>
      <c r="D80" s="117">
        <v>1.4</v>
      </c>
      <c r="E80" s="191" t="s">
        <v>157</v>
      </c>
      <c r="F80" s="191" t="s">
        <v>157</v>
      </c>
      <c r="G80" s="193" t="s">
        <v>157</v>
      </c>
      <c r="H80" s="70">
        <v>99.7</v>
      </c>
      <c r="I80" s="70">
        <v>350.5</v>
      </c>
      <c r="J80" s="70">
        <v>69.3</v>
      </c>
      <c r="K80" s="191">
        <v>92.8</v>
      </c>
      <c r="L80" s="147">
        <v>88.2</v>
      </c>
      <c r="M80" s="149" t="s">
        <v>157</v>
      </c>
      <c r="N80" s="84"/>
    </row>
    <row r="81" spans="1:14" ht="12.75">
      <c r="A81" s="418"/>
      <c r="B81" s="402"/>
      <c r="C81" s="402"/>
      <c r="D81" s="202"/>
      <c r="E81" s="202"/>
      <c r="F81" s="202"/>
      <c r="G81" s="194"/>
      <c r="H81" s="74"/>
      <c r="I81" s="74"/>
      <c r="J81" s="74"/>
      <c r="K81" s="202"/>
      <c r="L81" s="159"/>
      <c r="M81" s="149"/>
      <c r="N81" s="84"/>
    </row>
    <row r="82" spans="1:18" s="18" customFormat="1" ht="15">
      <c r="A82" s="419" t="s">
        <v>13</v>
      </c>
      <c r="B82" s="410"/>
      <c r="C82" s="410"/>
      <c r="D82" s="296"/>
      <c r="E82" s="352"/>
      <c r="F82" s="352"/>
      <c r="G82" s="332"/>
      <c r="H82" s="313"/>
      <c r="I82" s="313"/>
      <c r="J82" s="313"/>
      <c r="K82" s="352"/>
      <c r="L82" s="256"/>
      <c r="M82" s="276"/>
      <c r="N82" s="84"/>
      <c r="O82" s="1"/>
      <c r="P82" s="1"/>
      <c r="Q82" s="1"/>
      <c r="R82" s="1"/>
    </row>
    <row r="83" spans="1:14" ht="12.75">
      <c r="A83" s="84" t="s">
        <v>141</v>
      </c>
      <c r="B83" s="101"/>
      <c r="C83" s="101"/>
      <c r="D83" s="202"/>
      <c r="E83" s="202"/>
      <c r="F83" s="202"/>
      <c r="G83" s="194"/>
      <c r="H83" s="74"/>
      <c r="I83" s="74"/>
      <c r="J83" s="74"/>
      <c r="K83" s="202"/>
      <c r="L83" s="159"/>
      <c r="M83" s="149"/>
      <c r="N83" s="84"/>
    </row>
    <row r="84" spans="1:14" ht="12.75">
      <c r="A84" s="97"/>
      <c r="B84" s="97" t="s">
        <v>10</v>
      </c>
      <c r="C84" s="97"/>
      <c r="D84" s="202"/>
      <c r="E84" s="191">
        <v>3697.3</v>
      </c>
      <c r="F84" s="191">
        <v>3764</v>
      </c>
      <c r="G84" s="193">
        <v>3853.7</v>
      </c>
      <c r="H84" s="70">
        <v>3959.3</v>
      </c>
      <c r="I84" s="70">
        <v>3959.3</v>
      </c>
      <c r="J84" s="70">
        <v>4100.9</v>
      </c>
      <c r="K84" s="191">
        <v>4257.4</v>
      </c>
      <c r="L84" s="147">
        <v>4355.8</v>
      </c>
      <c r="M84" s="149">
        <v>0.13029037029348434</v>
      </c>
      <c r="N84" s="84"/>
    </row>
    <row r="85" spans="1:14" ht="12.75">
      <c r="A85" s="97"/>
      <c r="B85" s="97" t="s">
        <v>79</v>
      </c>
      <c r="C85" s="97"/>
      <c r="D85" s="202"/>
      <c r="E85" s="191">
        <v>4447.7</v>
      </c>
      <c r="F85" s="191">
        <v>4554.1</v>
      </c>
      <c r="G85" s="193">
        <v>4813.7</v>
      </c>
      <c r="H85" s="70">
        <v>5098.6</v>
      </c>
      <c r="I85" s="70">
        <v>5098.6</v>
      </c>
      <c r="J85" s="70">
        <v>5058.5</v>
      </c>
      <c r="K85" s="191">
        <v>5154.2</v>
      </c>
      <c r="L85" s="147">
        <v>5193.7</v>
      </c>
      <c r="M85" s="149">
        <v>0.0789413548829383</v>
      </c>
      <c r="N85" s="84"/>
    </row>
    <row r="86" spans="1:14" ht="12.75">
      <c r="A86" s="97"/>
      <c r="B86" s="97" t="s">
        <v>206</v>
      </c>
      <c r="C86" s="97"/>
      <c r="D86" s="202"/>
      <c r="E86" s="191" t="s">
        <v>157</v>
      </c>
      <c r="F86" s="191" t="s">
        <v>157</v>
      </c>
      <c r="G86" s="193" t="s">
        <v>157</v>
      </c>
      <c r="H86" s="70">
        <v>3058.7</v>
      </c>
      <c r="I86" s="70">
        <v>3058.7</v>
      </c>
      <c r="J86" s="70">
        <v>3227.1</v>
      </c>
      <c r="K86" s="191">
        <v>3369</v>
      </c>
      <c r="L86" s="147">
        <v>3525</v>
      </c>
      <c r="M86" s="149" t="s">
        <v>157</v>
      </c>
      <c r="N86" s="84"/>
    </row>
    <row r="87" spans="1:14" ht="12.75">
      <c r="A87" s="97"/>
      <c r="B87" s="97" t="s">
        <v>93</v>
      </c>
      <c r="C87" s="97"/>
      <c r="D87" s="202"/>
      <c r="E87" s="191">
        <v>1969.2</v>
      </c>
      <c r="F87" s="191">
        <v>2015.4</v>
      </c>
      <c r="G87" s="193">
        <v>2077</v>
      </c>
      <c r="H87" s="70">
        <v>2179.6</v>
      </c>
      <c r="I87" s="70">
        <v>2179.6</v>
      </c>
      <c r="J87" s="70">
        <v>2196.2</v>
      </c>
      <c r="K87" s="191">
        <v>2272.2</v>
      </c>
      <c r="L87" s="147">
        <v>2372</v>
      </c>
      <c r="M87" s="149">
        <v>0.14203177660086674</v>
      </c>
      <c r="N87" s="84"/>
    </row>
    <row r="88" spans="1:14" ht="12.75">
      <c r="A88" s="97"/>
      <c r="B88" s="97" t="s">
        <v>11</v>
      </c>
      <c r="C88" s="103"/>
      <c r="D88" s="202"/>
      <c r="E88" s="191">
        <v>443.9</v>
      </c>
      <c r="F88" s="191">
        <v>463.4</v>
      </c>
      <c r="G88" s="193">
        <v>479.9</v>
      </c>
      <c r="H88" s="70">
        <v>497.3</v>
      </c>
      <c r="I88" s="70">
        <v>497.3</v>
      </c>
      <c r="J88" s="70">
        <v>513.1</v>
      </c>
      <c r="K88" s="191">
        <v>534.7</v>
      </c>
      <c r="L88" s="147">
        <v>552.2</v>
      </c>
      <c r="M88" s="149">
        <v>0.15065638674723925</v>
      </c>
      <c r="N88" s="84"/>
    </row>
    <row r="89" spans="1:20" ht="12.75">
      <c r="A89" s="97"/>
      <c r="B89" s="97" t="s">
        <v>166</v>
      </c>
      <c r="C89" s="103"/>
      <c r="D89" s="202"/>
      <c r="E89" s="308" t="s">
        <v>157</v>
      </c>
      <c r="F89" s="308" t="s">
        <v>157</v>
      </c>
      <c r="G89" s="193" t="s">
        <v>157</v>
      </c>
      <c r="H89" s="70">
        <v>508.9</v>
      </c>
      <c r="I89" s="70">
        <v>508.9</v>
      </c>
      <c r="J89" s="70">
        <v>601.7</v>
      </c>
      <c r="K89" s="308">
        <v>666.6</v>
      </c>
      <c r="L89" s="147">
        <v>752.6</v>
      </c>
      <c r="M89" s="149" t="s">
        <v>157</v>
      </c>
      <c r="N89" s="191"/>
      <c r="O89" s="191"/>
      <c r="P89" s="192"/>
      <c r="Q89" s="193"/>
      <c r="R89" s="191"/>
      <c r="S89" s="191"/>
      <c r="T89" s="191"/>
    </row>
    <row r="90" spans="1:20" ht="12.75">
      <c r="A90" s="97"/>
      <c r="B90" s="97" t="s">
        <v>167</v>
      </c>
      <c r="C90" s="103"/>
      <c r="D90" s="202"/>
      <c r="E90" s="308" t="s">
        <v>157</v>
      </c>
      <c r="F90" s="308" t="s">
        <v>157</v>
      </c>
      <c r="G90" s="193" t="s">
        <v>157</v>
      </c>
      <c r="H90" s="70">
        <v>141.2</v>
      </c>
      <c r="I90" s="70">
        <v>141.2</v>
      </c>
      <c r="J90" s="70">
        <v>163.3</v>
      </c>
      <c r="K90" s="308">
        <v>209.2</v>
      </c>
      <c r="L90" s="147">
        <v>250.9</v>
      </c>
      <c r="M90" s="149" t="s">
        <v>157</v>
      </c>
      <c r="N90" s="191"/>
      <c r="O90" s="191"/>
      <c r="P90" s="192"/>
      <c r="Q90" s="193"/>
      <c r="R90" s="191"/>
      <c r="S90" s="191"/>
      <c r="T90" s="191"/>
    </row>
    <row r="91" spans="1:18" s="18" customFormat="1" ht="12.75">
      <c r="A91" s="232"/>
      <c r="B91" s="232" t="s">
        <v>96</v>
      </c>
      <c r="C91" s="232"/>
      <c r="D91" s="296"/>
      <c r="E91" s="340">
        <v>4.9</v>
      </c>
      <c r="F91" s="340">
        <v>5.2</v>
      </c>
      <c r="G91" s="329">
        <v>5.2</v>
      </c>
      <c r="H91" s="277">
        <v>5.4</v>
      </c>
      <c r="I91" s="277">
        <v>5.4</v>
      </c>
      <c r="J91" s="277">
        <v>5.4</v>
      </c>
      <c r="K91" s="340">
        <v>5.5</v>
      </c>
      <c r="L91" s="239">
        <v>5.6</v>
      </c>
      <c r="M91" s="276">
        <v>0.07692307692307687</v>
      </c>
      <c r="N91" s="84"/>
      <c r="O91" s="1"/>
      <c r="P91" s="1"/>
      <c r="Q91" s="1"/>
      <c r="R91" s="1"/>
    </row>
    <row r="92" spans="1:14" s="1" customFormat="1" ht="12.75">
      <c r="A92" s="101"/>
      <c r="B92" s="84" t="s">
        <v>162</v>
      </c>
      <c r="C92" s="84"/>
      <c r="D92" s="202"/>
      <c r="E92" s="85">
        <v>10563</v>
      </c>
      <c r="F92" s="85">
        <v>10802.1</v>
      </c>
      <c r="G92" s="330">
        <v>11229.5</v>
      </c>
      <c r="H92" s="72">
        <v>15449</v>
      </c>
      <c r="I92" s="72">
        <v>15449</v>
      </c>
      <c r="J92" s="72">
        <v>15866.2</v>
      </c>
      <c r="K92" s="85">
        <v>16468.8</v>
      </c>
      <c r="L92" s="146">
        <v>17007.8</v>
      </c>
      <c r="M92" s="155">
        <v>0.5145643172002314</v>
      </c>
      <c r="N92" s="84"/>
    </row>
    <row r="93" spans="1:14" s="1" customFormat="1" ht="27" customHeight="1">
      <c r="A93" s="101"/>
      <c r="B93" s="414" t="s">
        <v>208</v>
      </c>
      <c r="C93" s="414"/>
      <c r="D93" s="202" t="s">
        <v>165</v>
      </c>
      <c r="E93" s="191" t="s">
        <v>157</v>
      </c>
      <c r="F93" s="191" t="s">
        <v>157</v>
      </c>
      <c r="G93" s="193" t="s">
        <v>157</v>
      </c>
      <c r="H93" s="70">
        <v>12390.1</v>
      </c>
      <c r="I93" s="70">
        <v>12390.1</v>
      </c>
      <c r="J93" s="70">
        <v>12639.1</v>
      </c>
      <c r="K93" s="191">
        <v>13099.8</v>
      </c>
      <c r="L93" s="147">
        <v>13482.8</v>
      </c>
      <c r="M93" s="149" t="s">
        <v>157</v>
      </c>
      <c r="N93" s="84"/>
    </row>
    <row r="94" spans="1:14" ht="15" customHeight="1">
      <c r="A94" s="97"/>
      <c r="B94" s="105"/>
      <c r="C94" s="105"/>
      <c r="D94" s="299"/>
      <c r="G94" s="122"/>
      <c r="K94" s="331"/>
      <c r="M94" s="122"/>
      <c r="N94" s="84"/>
    </row>
    <row r="95" spans="1:14" ht="15" customHeight="1">
      <c r="A95" s="106" t="s">
        <v>216</v>
      </c>
      <c r="B95" s="97"/>
      <c r="C95" s="97"/>
      <c r="D95" s="300"/>
      <c r="G95" s="122"/>
      <c r="K95" s="331"/>
      <c r="M95" s="122"/>
      <c r="N95" s="84"/>
    </row>
    <row r="96" spans="1:14" ht="15">
      <c r="A96" s="106"/>
      <c r="B96" s="97"/>
      <c r="C96" s="97"/>
      <c r="D96" s="300"/>
      <c r="G96" s="122"/>
      <c r="K96" s="331"/>
      <c r="M96" s="122"/>
      <c r="N96" s="84"/>
    </row>
    <row r="97" spans="1:18" s="18" customFormat="1" ht="14.25">
      <c r="A97" s="226"/>
      <c r="B97" s="226"/>
      <c r="C97" s="232"/>
      <c r="D97" s="296"/>
      <c r="E97" s="228" t="s">
        <v>142</v>
      </c>
      <c r="F97" s="228" t="s">
        <v>145</v>
      </c>
      <c r="G97" s="229" t="s">
        <v>152</v>
      </c>
      <c r="H97" s="306" t="s">
        <v>156</v>
      </c>
      <c r="I97" s="306">
        <v>2007</v>
      </c>
      <c r="J97" s="228" t="s">
        <v>187</v>
      </c>
      <c r="K97" s="228" t="s">
        <v>194</v>
      </c>
      <c r="L97" s="230" t="s">
        <v>203</v>
      </c>
      <c r="M97" s="257" t="s">
        <v>83</v>
      </c>
      <c r="N97" s="84"/>
      <c r="O97" s="1"/>
      <c r="P97" s="1"/>
      <c r="Q97" s="1"/>
      <c r="R97" s="1"/>
    </row>
    <row r="98" spans="1:14" ht="12.75">
      <c r="A98" s="103" t="s">
        <v>143</v>
      </c>
      <c r="B98" s="97"/>
      <c r="C98" s="103"/>
      <c r="D98" s="109" t="s">
        <v>117</v>
      </c>
      <c r="E98" s="353">
        <v>0.389</v>
      </c>
      <c r="F98" s="353">
        <v>0.396</v>
      </c>
      <c r="G98" s="333">
        <v>0.403</v>
      </c>
      <c r="H98" s="86">
        <v>0.403</v>
      </c>
      <c r="I98" s="86">
        <v>0.403</v>
      </c>
      <c r="J98" s="353">
        <v>0.412</v>
      </c>
      <c r="K98" s="353">
        <v>0.425</v>
      </c>
      <c r="L98" s="170">
        <v>0.425</v>
      </c>
      <c r="M98" s="149">
        <v>0.05459057071960283</v>
      </c>
      <c r="N98" s="84"/>
    </row>
    <row r="99" spans="1:14" ht="12.75">
      <c r="A99" s="103" t="s">
        <v>14</v>
      </c>
      <c r="B99" s="101"/>
      <c r="C99" s="97"/>
      <c r="D99" s="109">
        <v>2.2</v>
      </c>
      <c r="E99" s="353">
        <v>1.147</v>
      </c>
      <c r="F99" s="353">
        <v>1.147</v>
      </c>
      <c r="G99" s="333">
        <v>1.153</v>
      </c>
      <c r="H99" s="86">
        <v>1.183</v>
      </c>
      <c r="I99" s="86">
        <v>1.183</v>
      </c>
      <c r="J99" s="353">
        <v>1.191</v>
      </c>
      <c r="K99" s="353">
        <v>1.198</v>
      </c>
      <c r="L99" s="170">
        <v>1.225</v>
      </c>
      <c r="M99" s="149">
        <v>0.06244579358196023</v>
      </c>
      <c r="N99" s="84"/>
    </row>
    <row r="100" spans="1:14" ht="12.75">
      <c r="A100" s="103"/>
      <c r="B100" s="101"/>
      <c r="C100" s="97"/>
      <c r="D100" s="202"/>
      <c r="E100" s="353"/>
      <c r="F100" s="353"/>
      <c r="G100" s="333"/>
      <c r="H100" s="86"/>
      <c r="I100" s="86"/>
      <c r="J100" s="353"/>
      <c r="K100" s="353"/>
      <c r="L100" s="42"/>
      <c r="M100" s="149"/>
      <c r="N100" s="84"/>
    </row>
    <row r="101" spans="1:18" s="18" customFormat="1" ht="12.75">
      <c r="A101" s="225" t="s">
        <v>13</v>
      </c>
      <c r="B101" s="226"/>
      <c r="C101" s="232"/>
      <c r="D101" s="296"/>
      <c r="E101" s="354"/>
      <c r="F101" s="354"/>
      <c r="G101" s="334"/>
      <c r="H101" s="314"/>
      <c r="I101" s="314"/>
      <c r="J101" s="354"/>
      <c r="K101" s="354"/>
      <c r="L101" s="279"/>
      <c r="M101" s="276"/>
      <c r="N101" s="84"/>
      <c r="O101" s="1"/>
      <c r="P101" s="1"/>
      <c r="Q101" s="1"/>
      <c r="R101" s="1"/>
    </row>
    <row r="102" spans="1:14" ht="12.75">
      <c r="A102" s="103" t="s">
        <v>7</v>
      </c>
      <c r="B102" s="97"/>
      <c r="C102" s="103"/>
      <c r="D102" s="202"/>
      <c r="E102" s="353"/>
      <c r="F102" s="353"/>
      <c r="G102" s="333"/>
      <c r="H102" s="86"/>
      <c r="I102" s="86"/>
      <c r="J102" s="353"/>
      <c r="K102" s="353"/>
      <c r="L102" s="170"/>
      <c r="M102" s="149"/>
      <c r="N102" s="84"/>
    </row>
    <row r="103" spans="1:14" ht="12.75">
      <c r="A103" s="97"/>
      <c r="B103" s="97" t="s">
        <v>2</v>
      </c>
      <c r="C103" s="97"/>
      <c r="D103" s="109">
        <v>3.1</v>
      </c>
      <c r="E103" s="300">
        <v>2306.5</v>
      </c>
      <c r="F103" s="300">
        <v>2411.4</v>
      </c>
      <c r="G103" s="335">
        <v>2536.5</v>
      </c>
      <c r="H103" s="138">
        <v>2626.1</v>
      </c>
      <c r="I103" s="138">
        <v>2626.1</v>
      </c>
      <c r="J103" s="300">
        <v>2775.6</v>
      </c>
      <c r="K103" s="300">
        <v>2871.7</v>
      </c>
      <c r="L103" s="180">
        <v>2985.5</v>
      </c>
      <c r="M103" s="149">
        <v>0.17701557263946377</v>
      </c>
      <c r="N103" s="84"/>
    </row>
    <row r="104" spans="1:18" s="18" customFormat="1" ht="12.75">
      <c r="A104" s="232"/>
      <c r="B104" s="232" t="s">
        <v>3</v>
      </c>
      <c r="C104" s="232"/>
      <c r="D104" s="258">
        <v>3.2</v>
      </c>
      <c r="E104" s="355">
        <v>1390.8</v>
      </c>
      <c r="F104" s="355">
        <v>1352.6</v>
      </c>
      <c r="G104" s="336">
        <v>1317.2</v>
      </c>
      <c r="H104" s="315">
        <v>1333.2</v>
      </c>
      <c r="I104" s="315">
        <v>1333.2</v>
      </c>
      <c r="J104" s="355">
        <v>1325.3</v>
      </c>
      <c r="K104" s="355">
        <v>1385.7</v>
      </c>
      <c r="L104" s="280">
        <v>1370.3</v>
      </c>
      <c r="M104" s="276">
        <v>0.040312784694807036</v>
      </c>
      <c r="N104" s="84"/>
      <c r="O104" s="1"/>
      <c r="P104" s="1"/>
      <c r="Q104" s="1"/>
      <c r="R104" s="1"/>
    </row>
    <row r="105" spans="1:18" s="4" customFormat="1" ht="12.75">
      <c r="A105" s="84"/>
      <c r="B105" s="103" t="s">
        <v>1</v>
      </c>
      <c r="C105" s="103"/>
      <c r="D105" s="110">
        <v>3</v>
      </c>
      <c r="E105" s="356">
        <v>3697.3</v>
      </c>
      <c r="F105" s="356">
        <v>3764</v>
      </c>
      <c r="G105" s="337">
        <v>3853.7</v>
      </c>
      <c r="H105" s="316">
        <v>3959.3</v>
      </c>
      <c r="I105" s="316">
        <v>3959.3</v>
      </c>
      <c r="J105" s="356">
        <v>4100.9</v>
      </c>
      <c r="K105" s="356">
        <v>4257.4</v>
      </c>
      <c r="L105" s="181">
        <v>4355.8</v>
      </c>
      <c r="M105" s="155">
        <v>0.13029037029348434</v>
      </c>
      <c r="N105" s="84"/>
      <c r="O105" s="6"/>
      <c r="P105" s="6"/>
      <c r="Q105" s="6"/>
      <c r="R105" s="6"/>
    </row>
    <row r="106" spans="1:14" ht="14.25" customHeight="1">
      <c r="A106" s="101"/>
      <c r="B106" s="103"/>
      <c r="C106" s="103"/>
      <c r="D106" s="202"/>
      <c r="E106" s="300"/>
      <c r="F106" s="300"/>
      <c r="G106" s="335"/>
      <c r="H106" s="138"/>
      <c r="I106" s="138"/>
      <c r="J106" s="300"/>
      <c r="K106" s="300"/>
      <c r="L106" s="180"/>
      <c r="M106" s="149"/>
      <c r="N106" s="84"/>
    </row>
    <row r="107" spans="1:18" s="18" customFormat="1" ht="12.75">
      <c r="A107" s="281" t="s">
        <v>16</v>
      </c>
      <c r="B107" s="231"/>
      <c r="C107" s="231"/>
      <c r="D107" s="296"/>
      <c r="E107" s="355"/>
      <c r="F107" s="355"/>
      <c r="G107" s="336"/>
      <c r="H107" s="315"/>
      <c r="I107" s="315"/>
      <c r="J107" s="355"/>
      <c r="K107" s="355"/>
      <c r="L107" s="282"/>
      <c r="M107" s="276"/>
      <c r="N107" s="84"/>
      <c r="O107" s="1"/>
      <c r="P107" s="1"/>
      <c r="Q107" s="1"/>
      <c r="R107" s="1"/>
    </row>
    <row r="108" spans="1:14" ht="12.75">
      <c r="A108" s="84" t="s">
        <v>15</v>
      </c>
      <c r="B108" s="101"/>
      <c r="C108" s="101"/>
      <c r="D108" s="202"/>
      <c r="E108" s="300"/>
      <c r="F108" s="300"/>
      <c r="G108" s="335"/>
      <c r="H108" s="138"/>
      <c r="I108" s="138"/>
      <c r="J108" s="300"/>
      <c r="K108" s="300"/>
      <c r="L108" s="47"/>
      <c r="M108" s="149"/>
      <c r="N108" s="84"/>
    </row>
    <row r="109" spans="1:104" s="1" customFormat="1" ht="12.75">
      <c r="A109" s="101"/>
      <c r="B109" s="97" t="s">
        <v>2</v>
      </c>
      <c r="C109" s="101"/>
      <c r="D109" s="109">
        <v>8.1</v>
      </c>
      <c r="E109" s="300">
        <v>46</v>
      </c>
      <c r="F109" s="300">
        <v>45.6</v>
      </c>
      <c r="G109" s="335">
        <v>43.6</v>
      </c>
      <c r="H109" s="138">
        <v>38.9</v>
      </c>
      <c r="I109" s="138">
        <v>43.4</v>
      </c>
      <c r="J109" s="300">
        <v>38.9</v>
      </c>
      <c r="K109" s="300">
        <v>38</v>
      </c>
      <c r="L109" s="180">
        <v>37</v>
      </c>
      <c r="M109" s="149">
        <v>-0.1513761467889908</v>
      </c>
      <c r="N109" s="8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</row>
    <row r="110" spans="1:104" s="1" customFormat="1" ht="12.75">
      <c r="A110" s="84"/>
      <c r="B110" s="101" t="s">
        <v>3</v>
      </c>
      <c r="C110" s="101"/>
      <c r="D110" s="109">
        <v>8.2</v>
      </c>
      <c r="E110" s="300">
        <v>8.7</v>
      </c>
      <c r="F110" s="300">
        <v>8.7</v>
      </c>
      <c r="G110" s="335">
        <v>8.9</v>
      </c>
      <c r="H110" s="138">
        <v>7.9</v>
      </c>
      <c r="I110" s="138">
        <v>8.6</v>
      </c>
      <c r="J110" s="300">
        <v>8.4</v>
      </c>
      <c r="K110" s="300">
        <v>8</v>
      </c>
      <c r="L110" s="180">
        <v>8.2</v>
      </c>
      <c r="M110" s="149">
        <v>-0.07865168539325851</v>
      </c>
      <c r="N110" s="8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</row>
    <row r="111" spans="1:18" s="4" customFormat="1" ht="12.75">
      <c r="A111" s="84"/>
      <c r="B111" s="84" t="s">
        <v>129</v>
      </c>
      <c r="C111" s="84"/>
      <c r="D111" s="110">
        <v>8.3</v>
      </c>
      <c r="E111" s="356">
        <v>31.7</v>
      </c>
      <c r="F111" s="356">
        <v>32</v>
      </c>
      <c r="G111" s="337">
        <v>31.4</v>
      </c>
      <c r="H111" s="316">
        <v>28.4</v>
      </c>
      <c r="I111" s="316">
        <v>30.9</v>
      </c>
      <c r="J111" s="356">
        <v>28.7</v>
      </c>
      <c r="K111" s="356">
        <v>28.1</v>
      </c>
      <c r="L111" s="181">
        <v>27.8</v>
      </c>
      <c r="M111" s="155">
        <v>-0.1146496815286624</v>
      </c>
      <c r="N111" s="84"/>
      <c r="O111" s="6"/>
      <c r="P111" s="6"/>
      <c r="Q111" s="6"/>
      <c r="R111" s="6"/>
    </row>
    <row r="112" spans="1:18" s="18" customFormat="1" ht="13.5" customHeight="1">
      <c r="A112" s="226"/>
      <c r="B112" s="226"/>
      <c r="C112" s="232"/>
      <c r="D112" s="296"/>
      <c r="E112" s="355"/>
      <c r="F112" s="355"/>
      <c r="G112" s="336"/>
      <c r="H112" s="315"/>
      <c r="I112" s="315"/>
      <c r="J112" s="355"/>
      <c r="K112" s="355"/>
      <c r="L112" s="280"/>
      <c r="M112" s="276"/>
      <c r="N112" s="84"/>
      <c r="O112" s="1"/>
      <c r="P112" s="1"/>
      <c r="Q112" s="1"/>
      <c r="R112" s="1"/>
    </row>
    <row r="113" spans="1:104" s="1" customFormat="1" ht="12.75">
      <c r="A113" s="103" t="s">
        <v>113</v>
      </c>
      <c r="B113" s="97"/>
      <c r="C113" s="101"/>
      <c r="D113" s="301"/>
      <c r="E113" s="300"/>
      <c r="F113" s="300"/>
      <c r="G113" s="335"/>
      <c r="H113" s="138"/>
      <c r="I113" s="138"/>
      <c r="J113" s="300"/>
      <c r="K113" s="300"/>
      <c r="L113" s="47"/>
      <c r="M113" s="149"/>
      <c r="N113" s="8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1:14" ht="12.75">
      <c r="A114" s="97"/>
      <c r="B114" s="97" t="s">
        <v>144</v>
      </c>
      <c r="C114" s="97"/>
      <c r="D114" s="202">
        <v>4.2</v>
      </c>
      <c r="E114" s="300">
        <v>171</v>
      </c>
      <c r="F114" s="300">
        <v>174.4</v>
      </c>
      <c r="G114" s="335">
        <v>174</v>
      </c>
      <c r="H114" s="138">
        <v>186.1</v>
      </c>
      <c r="I114" s="138">
        <v>176.5</v>
      </c>
      <c r="J114" s="300">
        <v>183.4</v>
      </c>
      <c r="K114" s="300">
        <v>177.089510266</v>
      </c>
      <c r="L114" s="180">
        <v>169.533059378</v>
      </c>
      <c r="M114" s="149">
        <v>-0.025672072540229962</v>
      </c>
      <c r="N114" s="84"/>
    </row>
    <row r="115" spans="1:14" ht="15.75" customHeight="1">
      <c r="A115" s="101"/>
      <c r="B115" s="101"/>
      <c r="C115" s="101"/>
      <c r="D115" s="202"/>
      <c r="E115" s="300"/>
      <c r="F115" s="300"/>
      <c r="G115" s="335"/>
      <c r="H115" s="138"/>
      <c r="I115" s="138"/>
      <c r="J115" s="300"/>
      <c r="K115" s="300"/>
      <c r="L115" s="47"/>
      <c r="M115" s="149"/>
      <c r="N115" s="84"/>
    </row>
    <row r="116" spans="1:18" s="18" customFormat="1" ht="12.75">
      <c r="A116" s="226"/>
      <c r="B116" s="226"/>
      <c r="C116" s="232"/>
      <c r="D116" s="296"/>
      <c r="E116" s="355"/>
      <c r="F116" s="355"/>
      <c r="G116" s="336"/>
      <c r="H116" s="315"/>
      <c r="I116" s="315"/>
      <c r="J116" s="355"/>
      <c r="K116" s="355"/>
      <c r="L116" s="282"/>
      <c r="M116" s="276"/>
      <c r="N116" s="84"/>
      <c r="O116" s="1"/>
      <c r="P116" s="1"/>
      <c r="Q116" s="1"/>
      <c r="R116" s="1"/>
    </row>
    <row r="117" spans="1:14" ht="12.75">
      <c r="A117" s="84" t="s">
        <v>112</v>
      </c>
      <c r="B117" s="101"/>
      <c r="C117" s="101"/>
      <c r="D117" s="202"/>
      <c r="E117" s="300"/>
      <c r="F117" s="300"/>
      <c r="G117" s="335"/>
      <c r="H117" s="138"/>
      <c r="I117" s="138"/>
      <c r="J117" s="300"/>
      <c r="K117" s="300"/>
      <c r="L117" s="180"/>
      <c r="M117" s="149"/>
      <c r="N117" s="84"/>
    </row>
    <row r="118" spans="1:18" s="4" customFormat="1" ht="12.75" customHeight="1">
      <c r="A118" s="84"/>
      <c r="B118" s="84" t="s">
        <v>126</v>
      </c>
      <c r="C118" s="84"/>
      <c r="D118" s="110">
        <v>6.1</v>
      </c>
      <c r="E118" s="357">
        <v>0.043</v>
      </c>
      <c r="F118" s="357">
        <v>0.031781663</v>
      </c>
      <c r="G118" s="338">
        <v>0.034125873</v>
      </c>
      <c r="H118" s="317">
        <v>0.039</v>
      </c>
      <c r="I118" s="317">
        <v>0.147</v>
      </c>
      <c r="J118" s="357">
        <v>0.04</v>
      </c>
      <c r="K118" s="357">
        <v>0.033042696</v>
      </c>
      <c r="L118" s="182">
        <v>0.034621689</v>
      </c>
      <c r="M118" s="155">
        <v>0.01452903490556845</v>
      </c>
      <c r="N118" s="84"/>
      <c r="O118" s="6"/>
      <c r="P118" s="6"/>
      <c r="Q118" s="6"/>
      <c r="R118" s="6"/>
    </row>
    <row r="119" spans="1:14" ht="12.75" customHeight="1">
      <c r="A119" s="101"/>
      <c r="B119" s="101" t="s">
        <v>115</v>
      </c>
      <c r="C119" s="101"/>
      <c r="D119" s="109" t="s">
        <v>54</v>
      </c>
      <c r="E119" s="353">
        <v>0.021</v>
      </c>
      <c r="F119" s="353">
        <v>0.01073814</v>
      </c>
      <c r="G119" s="333">
        <v>0.011916221</v>
      </c>
      <c r="H119" s="86">
        <v>0.023</v>
      </c>
      <c r="I119" s="86">
        <v>0.066</v>
      </c>
      <c r="J119" s="353">
        <v>0.02</v>
      </c>
      <c r="K119" s="353">
        <v>0.011452244</v>
      </c>
      <c r="L119" s="170">
        <v>0.013967549</v>
      </c>
      <c r="M119" s="149">
        <v>0.1721458506014617</v>
      </c>
      <c r="N119" s="84"/>
    </row>
    <row r="120" spans="1:14" ht="12.75">
      <c r="A120" s="101"/>
      <c r="B120" s="101" t="s">
        <v>116</v>
      </c>
      <c r="C120" s="101"/>
      <c r="D120" s="109" t="s">
        <v>55</v>
      </c>
      <c r="E120" s="353">
        <v>0.079</v>
      </c>
      <c r="F120" s="353">
        <v>0.067919905</v>
      </c>
      <c r="G120" s="333">
        <v>0.075464793</v>
      </c>
      <c r="H120" s="86">
        <v>0.069</v>
      </c>
      <c r="I120" s="86">
        <v>0.292</v>
      </c>
      <c r="J120" s="353">
        <v>0.08</v>
      </c>
      <c r="K120" s="353">
        <v>0.076778389</v>
      </c>
      <c r="L120" s="170">
        <v>0.07855253</v>
      </c>
      <c r="M120" s="149">
        <v>0.04091625879103633</v>
      </c>
      <c r="N120" s="84"/>
    </row>
    <row r="121" spans="1:14" ht="12.75">
      <c r="A121" s="101"/>
      <c r="B121" s="101"/>
      <c r="C121" s="101"/>
      <c r="D121" s="202"/>
      <c r="E121" s="300"/>
      <c r="F121" s="300"/>
      <c r="G121" s="335"/>
      <c r="H121" s="138"/>
      <c r="I121" s="138"/>
      <c r="J121" s="300"/>
      <c r="K121" s="300"/>
      <c r="L121" s="180"/>
      <c r="M121" s="149"/>
      <c r="N121" s="84"/>
    </row>
    <row r="122" spans="1:18" s="18" customFormat="1" ht="12.75">
      <c r="A122" s="225" t="s">
        <v>12</v>
      </c>
      <c r="B122" s="226"/>
      <c r="C122" s="232"/>
      <c r="D122" s="296"/>
      <c r="E122" s="355"/>
      <c r="F122" s="355"/>
      <c r="G122" s="336"/>
      <c r="H122" s="315"/>
      <c r="I122" s="315"/>
      <c r="J122" s="355"/>
      <c r="K122" s="355"/>
      <c r="L122" s="282"/>
      <c r="M122" s="276"/>
      <c r="N122" s="84"/>
      <c r="O122" s="1"/>
      <c r="P122" s="1"/>
      <c r="Q122" s="1"/>
      <c r="R122" s="1"/>
    </row>
    <row r="123" spans="1:14" ht="12.75">
      <c r="A123" s="84" t="s">
        <v>86</v>
      </c>
      <c r="B123" s="101"/>
      <c r="C123" s="101"/>
      <c r="D123" s="202">
        <v>7.1</v>
      </c>
      <c r="E123" s="356">
        <v>21.3</v>
      </c>
      <c r="F123" s="356">
        <v>12</v>
      </c>
      <c r="G123" s="337">
        <v>17.9</v>
      </c>
      <c r="H123" s="316">
        <v>16.5</v>
      </c>
      <c r="I123" s="316">
        <v>67.7</v>
      </c>
      <c r="J123" s="356">
        <v>11.3</v>
      </c>
      <c r="K123" s="356">
        <v>12.3</v>
      </c>
      <c r="L123" s="181">
        <v>9</v>
      </c>
      <c r="M123" s="155">
        <v>-0.4972067039106145</v>
      </c>
      <c r="N123" s="84"/>
    </row>
    <row r="124" spans="1:14" ht="12.75">
      <c r="A124" s="84" t="s">
        <v>56</v>
      </c>
      <c r="B124" s="101"/>
      <c r="C124" s="103"/>
      <c r="D124" s="202">
        <v>7.6</v>
      </c>
      <c r="E124" s="356">
        <v>19.5</v>
      </c>
      <c r="F124" s="356">
        <v>18.7</v>
      </c>
      <c r="G124" s="337">
        <v>17.1</v>
      </c>
      <c r="H124" s="316">
        <v>25.3</v>
      </c>
      <c r="I124" s="316">
        <v>80.6</v>
      </c>
      <c r="J124" s="356">
        <v>18.4</v>
      </c>
      <c r="K124" s="356">
        <v>16.4</v>
      </c>
      <c r="L124" s="181">
        <v>19</v>
      </c>
      <c r="M124" s="155">
        <v>0.11111111111111094</v>
      </c>
      <c r="N124" s="84"/>
    </row>
    <row r="125" spans="1:14" ht="12.75">
      <c r="A125" s="84" t="s">
        <v>193</v>
      </c>
      <c r="B125" s="101"/>
      <c r="C125" s="103"/>
      <c r="D125" s="202">
        <v>7.4</v>
      </c>
      <c r="E125" s="356">
        <v>94.3</v>
      </c>
      <c r="F125" s="356">
        <v>60.7</v>
      </c>
      <c r="G125" s="337">
        <v>79.5</v>
      </c>
      <c r="H125" s="316">
        <v>68.4</v>
      </c>
      <c r="I125" s="316">
        <v>76.1</v>
      </c>
      <c r="J125" s="356">
        <v>43.59408172</v>
      </c>
      <c r="K125" s="356">
        <v>59.1</v>
      </c>
      <c r="L125" s="181">
        <v>35.6</v>
      </c>
      <c r="M125" s="155">
        <v>-0.5522012578616352</v>
      </c>
      <c r="N125" s="84"/>
    </row>
    <row r="126" spans="1:18" s="18" customFormat="1" ht="12.75">
      <c r="A126" s="226"/>
      <c r="B126" s="226"/>
      <c r="C126" s="232"/>
      <c r="D126" s="296"/>
      <c r="E126" s="355"/>
      <c r="F126" s="355"/>
      <c r="G126" s="336"/>
      <c r="H126" s="315"/>
      <c r="I126" s="315"/>
      <c r="J126" s="355"/>
      <c r="K126" s="355"/>
      <c r="L126" s="282"/>
      <c r="M126" s="276"/>
      <c r="N126" s="84"/>
      <c r="O126" s="1"/>
      <c r="P126" s="1"/>
      <c r="Q126" s="1"/>
      <c r="R126" s="1"/>
    </row>
    <row r="127" spans="1:14" ht="12.75">
      <c r="A127" s="84" t="s">
        <v>114</v>
      </c>
      <c r="B127" s="101"/>
      <c r="C127" s="103"/>
      <c r="D127" s="202"/>
      <c r="E127" s="300"/>
      <c r="F127" s="300"/>
      <c r="G127" s="335"/>
      <c r="H127" s="138"/>
      <c r="I127" s="138"/>
      <c r="J127" s="300"/>
      <c r="K127" s="300"/>
      <c r="L127" s="180"/>
      <c r="M127" s="149"/>
      <c r="N127" s="84"/>
    </row>
    <row r="128" spans="1:14" ht="12.75">
      <c r="A128" s="101"/>
      <c r="B128" s="101" t="s">
        <v>5</v>
      </c>
      <c r="C128" s="101"/>
      <c r="D128" s="109">
        <v>9.4</v>
      </c>
      <c r="E128" s="353">
        <v>0.272</v>
      </c>
      <c r="F128" s="353">
        <v>0.263973797</v>
      </c>
      <c r="G128" s="333">
        <v>0.274846979</v>
      </c>
      <c r="H128" s="86">
        <v>0.307</v>
      </c>
      <c r="I128" s="86">
        <v>0.279</v>
      </c>
      <c r="J128" s="353">
        <v>0.316350695</v>
      </c>
      <c r="K128" s="353">
        <v>0.309970378</v>
      </c>
      <c r="L128" s="170">
        <v>0.321493575</v>
      </c>
      <c r="M128" s="149">
        <v>0.16971842357415912</v>
      </c>
      <c r="N128" s="84"/>
    </row>
    <row r="129" spans="1:14" ht="11.25" customHeight="1">
      <c r="A129" s="101"/>
      <c r="B129" s="101" t="s">
        <v>6</v>
      </c>
      <c r="C129" s="101"/>
      <c r="D129" s="109">
        <v>9.5</v>
      </c>
      <c r="E129" s="300">
        <v>372.4</v>
      </c>
      <c r="F129" s="300">
        <v>400</v>
      </c>
      <c r="G129" s="335">
        <v>415.5</v>
      </c>
      <c r="H129" s="138">
        <v>523.2</v>
      </c>
      <c r="I129" s="138">
        <v>1711.1</v>
      </c>
      <c r="J129" s="300">
        <v>534.911679</v>
      </c>
      <c r="K129" s="300">
        <v>540.988321</v>
      </c>
      <c r="L129" s="180">
        <v>534.7</v>
      </c>
      <c r="M129" s="149">
        <v>0.2868832731648612</v>
      </c>
      <c r="N129" s="84"/>
    </row>
    <row r="130" spans="1:14" ht="3.75" customHeight="1">
      <c r="A130" s="101"/>
      <c r="B130" s="101"/>
      <c r="C130" s="101"/>
      <c r="D130" s="109"/>
      <c r="E130" s="339"/>
      <c r="F130" s="300"/>
      <c r="G130" s="300"/>
      <c r="H130" s="107"/>
      <c r="I130" s="107"/>
      <c r="J130" s="28"/>
      <c r="K130" s="28"/>
      <c r="L130" s="28"/>
      <c r="M130" s="149"/>
      <c r="N130" s="84"/>
    </row>
    <row r="131" spans="1:14" ht="25.5" customHeight="1" hidden="1">
      <c r="A131" s="403" t="str">
        <f>'Results for Segment'!A42:L42</f>
        <v>* Consolidated 3Q 08 financial statements of the Telekom Austria Group include financial figures for Velcom. Velcom financial figures are not included prior to 4Q 07.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84"/>
    </row>
    <row r="132" spans="3:7" ht="12.75">
      <c r="C132" s="10"/>
      <c r="D132" s="189"/>
      <c r="G132" s="122"/>
    </row>
    <row r="133" spans="1:14" ht="18">
      <c r="A133" s="101"/>
      <c r="B133" s="108" t="s">
        <v>140</v>
      </c>
      <c r="C133" s="105"/>
      <c r="D133" s="299"/>
      <c r="E133" s="26"/>
      <c r="F133" s="122"/>
      <c r="G133" s="301"/>
      <c r="H133" s="101"/>
      <c r="I133" s="101"/>
      <c r="J133" s="1"/>
      <c r="K133" s="1"/>
      <c r="L133" s="1"/>
      <c r="M133" s="150"/>
      <c r="N133" s="84"/>
    </row>
    <row r="134" spans="1:14" ht="33" customHeight="1">
      <c r="A134" s="106" t="s">
        <v>217</v>
      </c>
      <c r="B134" s="101"/>
      <c r="C134" s="100"/>
      <c r="D134" s="202"/>
      <c r="E134" s="189"/>
      <c r="F134" s="202"/>
      <c r="G134" s="202"/>
      <c r="H134" s="74"/>
      <c r="I134" s="74"/>
      <c r="J134" s="53"/>
      <c r="K134" s="53"/>
      <c r="L134" s="53"/>
      <c r="M134" s="150"/>
      <c r="N134" s="84"/>
    </row>
    <row r="135" spans="1:14" ht="14.25" customHeight="1">
      <c r="A135" s="106"/>
      <c r="B135" s="101"/>
      <c r="C135" s="100"/>
      <c r="D135" s="202"/>
      <c r="E135" s="190"/>
      <c r="F135" s="202"/>
      <c r="G135" s="202"/>
      <c r="H135" s="75"/>
      <c r="I135" s="75"/>
      <c r="J135" s="5"/>
      <c r="K135" s="5"/>
      <c r="L135" s="5"/>
      <c r="M135" s="150"/>
      <c r="N135" s="84"/>
    </row>
    <row r="136" spans="1:18" s="18" customFormat="1" ht="14.25">
      <c r="A136" s="226"/>
      <c r="B136" s="226"/>
      <c r="C136" s="232"/>
      <c r="D136" s="296"/>
      <c r="E136" s="228" t="s">
        <v>142</v>
      </c>
      <c r="F136" s="228" t="s">
        <v>145</v>
      </c>
      <c r="G136" s="229" t="s">
        <v>152</v>
      </c>
      <c r="H136" s="306" t="s">
        <v>156</v>
      </c>
      <c r="I136" s="306">
        <v>2007</v>
      </c>
      <c r="J136" s="228" t="s">
        <v>187</v>
      </c>
      <c r="K136" s="228" t="s">
        <v>194</v>
      </c>
      <c r="L136" s="229" t="s">
        <v>203</v>
      </c>
      <c r="M136" s="257" t="s">
        <v>83</v>
      </c>
      <c r="N136" s="84"/>
      <c r="O136" s="1"/>
      <c r="P136" s="1"/>
      <c r="Q136" s="1"/>
      <c r="R136" s="1"/>
    </row>
    <row r="137" spans="1:14" s="1" customFormat="1" ht="14.25">
      <c r="A137" s="100"/>
      <c r="B137" s="100"/>
      <c r="C137" s="101"/>
      <c r="D137" s="202"/>
      <c r="E137" s="268"/>
      <c r="F137" s="268"/>
      <c r="G137" s="365"/>
      <c r="H137" s="364"/>
      <c r="I137" s="364"/>
      <c r="J137" s="268"/>
      <c r="K137" s="268"/>
      <c r="L137" s="365"/>
      <c r="M137" s="151"/>
      <c r="N137" s="84"/>
    </row>
    <row r="138" spans="1:14" ht="12.75">
      <c r="A138" s="103" t="s">
        <v>143</v>
      </c>
      <c r="B138" s="101"/>
      <c r="C138" s="103"/>
      <c r="D138" s="202">
        <v>2.1</v>
      </c>
      <c r="E138" s="353">
        <v>0.511</v>
      </c>
      <c r="F138" s="353">
        <v>0.506</v>
      </c>
      <c r="G138" s="333">
        <v>0.503</v>
      </c>
      <c r="H138" s="86">
        <v>0.503</v>
      </c>
      <c r="I138" s="86">
        <v>0.503</v>
      </c>
      <c r="J138" s="353">
        <v>0.51</v>
      </c>
      <c r="K138" s="353">
        <v>0.505</v>
      </c>
      <c r="L138" s="333">
        <v>0.499</v>
      </c>
      <c r="M138" s="149">
        <v>-0.007952286282306154</v>
      </c>
      <c r="N138" s="84"/>
    </row>
    <row r="139" spans="1:14" ht="15.75" customHeight="1">
      <c r="A139" s="84" t="s">
        <v>78</v>
      </c>
      <c r="B139" s="101"/>
      <c r="C139" s="103"/>
      <c r="D139" s="202">
        <v>2.3</v>
      </c>
      <c r="E139" s="353">
        <v>1.135</v>
      </c>
      <c r="F139" s="353">
        <v>1.174</v>
      </c>
      <c r="G139" s="333">
        <v>1.252</v>
      </c>
      <c r="H139" s="86">
        <v>1.328</v>
      </c>
      <c r="I139" s="86">
        <v>1.328</v>
      </c>
      <c r="J139" s="353">
        <v>1.3</v>
      </c>
      <c r="K139" s="353">
        <v>1.338</v>
      </c>
      <c r="L139" s="333">
        <v>1.368</v>
      </c>
      <c r="M139" s="149">
        <v>0.09265175718849838</v>
      </c>
      <c r="N139" s="84"/>
    </row>
    <row r="140" spans="1:14" ht="15.75" customHeight="1">
      <c r="A140" s="84"/>
      <c r="B140" s="101"/>
      <c r="C140" s="103"/>
      <c r="D140" s="202"/>
      <c r="E140" s="132"/>
      <c r="F140" s="132"/>
      <c r="G140" s="183"/>
      <c r="H140" s="318"/>
      <c r="I140" s="318"/>
      <c r="J140" s="132"/>
      <c r="K140" s="132"/>
      <c r="L140" s="183"/>
      <c r="M140" s="149"/>
      <c r="N140" s="84"/>
    </row>
    <row r="141" spans="1:18" s="18" customFormat="1" ht="12.75">
      <c r="A141" s="225" t="s">
        <v>13</v>
      </c>
      <c r="B141" s="226"/>
      <c r="C141" s="226"/>
      <c r="D141" s="296"/>
      <c r="E141" s="283"/>
      <c r="F141" s="283"/>
      <c r="G141" s="284"/>
      <c r="H141" s="319"/>
      <c r="I141" s="319"/>
      <c r="J141" s="283"/>
      <c r="K141" s="283"/>
      <c r="L141" s="284"/>
      <c r="M141" s="276"/>
      <c r="N141" s="84"/>
      <c r="O141" s="1"/>
      <c r="P141" s="1"/>
      <c r="Q141" s="1"/>
      <c r="R141" s="1"/>
    </row>
    <row r="142" spans="1:14" ht="12.75">
      <c r="A142" s="84" t="s">
        <v>28</v>
      </c>
      <c r="B142" s="101"/>
      <c r="C142" s="103"/>
      <c r="D142" s="202"/>
      <c r="E142" s="132"/>
      <c r="F142" s="132"/>
      <c r="G142" s="183"/>
      <c r="H142" s="318"/>
      <c r="I142" s="318"/>
      <c r="J142" s="132"/>
      <c r="K142" s="132"/>
      <c r="L142" s="183"/>
      <c r="M142" s="149"/>
      <c r="N142" s="84"/>
    </row>
    <row r="143" spans="1:14" ht="12.75">
      <c r="A143" s="101"/>
      <c r="B143" s="101" t="s">
        <v>2</v>
      </c>
      <c r="C143" s="97"/>
      <c r="D143" s="109">
        <v>8.1</v>
      </c>
      <c r="E143" s="191">
        <v>1658</v>
      </c>
      <c r="F143" s="191">
        <v>1762.3</v>
      </c>
      <c r="G143" s="193">
        <v>1894.5</v>
      </c>
      <c r="H143" s="70">
        <v>2145.3</v>
      </c>
      <c r="I143" s="70">
        <v>2145.3</v>
      </c>
      <c r="J143" s="191">
        <v>2283.2</v>
      </c>
      <c r="K143" s="191">
        <v>2438.4</v>
      </c>
      <c r="L143" s="193">
        <v>2588.3</v>
      </c>
      <c r="M143" s="149">
        <v>0.3662179994721564</v>
      </c>
      <c r="N143" s="84"/>
    </row>
    <row r="144" spans="1:18" s="18" customFormat="1" ht="12.75">
      <c r="A144" s="232"/>
      <c r="B144" s="232" t="s">
        <v>3</v>
      </c>
      <c r="C144" s="232"/>
      <c r="D144" s="258">
        <v>8.2</v>
      </c>
      <c r="E144" s="340">
        <v>2789.7</v>
      </c>
      <c r="F144" s="340">
        <v>2791.8</v>
      </c>
      <c r="G144" s="329">
        <v>2919.2</v>
      </c>
      <c r="H144" s="277">
        <v>2953.3</v>
      </c>
      <c r="I144" s="277">
        <v>2953.3</v>
      </c>
      <c r="J144" s="340">
        <v>2775.3</v>
      </c>
      <c r="K144" s="340">
        <v>2715.8</v>
      </c>
      <c r="L144" s="329">
        <v>2605.4</v>
      </c>
      <c r="M144" s="276">
        <v>-0.10749520416552472</v>
      </c>
      <c r="N144" s="84"/>
      <c r="O144" s="1"/>
      <c r="P144" s="1"/>
      <c r="Q144" s="1"/>
      <c r="R144" s="1"/>
    </row>
    <row r="145" spans="1:14" s="6" customFormat="1" ht="12.75">
      <c r="A145" s="84"/>
      <c r="B145" s="84" t="s">
        <v>1</v>
      </c>
      <c r="C145" s="103"/>
      <c r="D145" s="110">
        <v>8</v>
      </c>
      <c r="E145" s="85">
        <v>4447.7</v>
      </c>
      <c r="F145" s="85">
        <v>4554.1</v>
      </c>
      <c r="G145" s="330">
        <v>4813.7</v>
      </c>
      <c r="H145" s="72">
        <v>5098.6</v>
      </c>
      <c r="I145" s="72">
        <v>5098.6</v>
      </c>
      <c r="J145" s="85">
        <v>5058.5</v>
      </c>
      <c r="K145" s="85">
        <v>5154.2</v>
      </c>
      <c r="L145" s="330">
        <v>5193.7</v>
      </c>
      <c r="M145" s="155">
        <v>0.0789413548829383</v>
      </c>
      <c r="N145" s="84"/>
    </row>
    <row r="146" spans="1:14" ht="12.75">
      <c r="A146" s="101"/>
      <c r="B146" s="84"/>
      <c r="C146" s="97"/>
      <c r="D146" s="202"/>
      <c r="E146" s="132"/>
      <c r="F146" s="132"/>
      <c r="G146" s="183"/>
      <c r="H146" s="318"/>
      <c r="I146" s="318"/>
      <c r="J146" s="132"/>
      <c r="K146" s="132"/>
      <c r="L146" s="183"/>
      <c r="M146" s="149"/>
      <c r="N146" s="84"/>
    </row>
    <row r="147" spans="1:18" s="18" customFormat="1" ht="12.75">
      <c r="A147" s="281" t="s">
        <v>16</v>
      </c>
      <c r="B147" s="226"/>
      <c r="C147" s="232"/>
      <c r="D147" s="296"/>
      <c r="E147" s="283"/>
      <c r="F147" s="283"/>
      <c r="G147" s="284"/>
      <c r="H147" s="319"/>
      <c r="I147" s="319"/>
      <c r="J147" s="283"/>
      <c r="K147" s="283"/>
      <c r="L147" s="284"/>
      <c r="M147" s="276"/>
      <c r="N147" s="84"/>
      <c r="O147" s="1"/>
      <c r="P147" s="1"/>
      <c r="Q147" s="1"/>
      <c r="R147" s="1"/>
    </row>
    <row r="148" spans="1:14" ht="12.75">
      <c r="A148" s="84" t="s">
        <v>17</v>
      </c>
      <c r="B148" s="101"/>
      <c r="C148" s="101"/>
      <c r="D148" s="202"/>
      <c r="E148" s="132"/>
      <c r="F148" s="132"/>
      <c r="G148" s="183"/>
      <c r="H148" s="318"/>
      <c r="I148" s="318"/>
      <c r="J148" s="132"/>
      <c r="K148" s="132"/>
      <c r="L148" s="183"/>
      <c r="M148" s="149"/>
      <c r="N148" s="84"/>
    </row>
    <row r="149" spans="1:14" ht="12.75">
      <c r="A149" s="101"/>
      <c r="B149" s="101" t="s">
        <v>2</v>
      </c>
      <c r="C149" s="103"/>
      <c r="D149" s="109">
        <v>4.1</v>
      </c>
      <c r="E149" s="191">
        <v>21.3</v>
      </c>
      <c r="F149" s="191">
        <v>21.7</v>
      </c>
      <c r="G149" s="193">
        <v>21.4</v>
      </c>
      <c r="H149" s="70">
        <v>20.9</v>
      </c>
      <c r="I149" s="70">
        <v>21.3</v>
      </c>
      <c r="J149" s="191">
        <v>17.8</v>
      </c>
      <c r="K149" s="191">
        <v>18.1</v>
      </c>
      <c r="L149" s="193">
        <v>17.6</v>
      </c>
      <c r="M149" s="149">
        <v>-0.17757009345794383</v>
      </c>
      <c r="N149" s="84"/>
    </row>
    <row r="150" spans="1:14" ht="12.75">
      <c r="A150" s="84"/>
      <c r="B150" s="101" t="s">
        <v>3</v>
      </c>
      <c r="C150" s="84"/>
      <c r="D150" s="109">
        <v>4.2</v>
      </c>
      <c r="E150" s="191">
        <v>3.1</v>
      </c>
      <c r="F150" s="191">
        <v>3.2</v>
      </c>
      <c r="G150" s="193">
        <v>3.5</v>
      </c>
      <c r="H150" s="70">
        <v>3.1</v>
      </c>
      <c r="I150" s="70">
        <v>3.2</v>
      </c>
      <c r="J150" s="191">
        <v>2.7</v>
      </c>
      <c r="K150" s="191">
        <v>2.8</v>
      </c>
      <c r="L150" s="193">
        <v>3.1</v>
      </c>
      <c r="M150" s="149">
        <v>-0.11428571428571421</v>
      </c>
      <c r="N150" s="84"/>
    </row>
    <row r="151" spans="1:18" s="4" customFormat="1" ht="12.75">
      <c r="A151" s="84"/>
      <c r="B151" s="84" t="s">
        <v>129</v>
      </c>
      <c r="C151" s="84"/>
      <c r="D151" s="110">
        <v>4.3</v>
      </c>
      <c r="E151" s="85">
        <v>9.9</v>
      </c>
      <c r="F151" s="85">
        <v>10.3</v>
      </c>
      <c r="G151" s="330">
        <v>10.4</v>
      </c>
      <c r="H151" s="72">
        <v>10.4</v>
      </c>
      <c r="I151" s="72">
        <v>10.2</v>
      </c>
      <c r="J151" s="85">
        <v>9.4</v>
      </c>
      <c r="K151" s="85">
        <v>9.9</v>
      </c>
      <c r="L151" s="330">
        <v>10.1</v>
      </c>
      <c r="M151" s="155">
        <v>-0.028846153846153966</v>
      </c>
      <c r="N151" s="84"/>
      <c r="O151" s="6"/>
      <c r="P151" s="6"/>
      <c r="Q151" s="6"/>
      <c r="R151" s="6"/>
    </row>
    <row r="152" spans="1:18" s="18" customFormat="1" ht="12.75">
      <c r="A152" s="281"/>
      <c r="B152" s="226"/>
      <c r="C152" s="232"/>
      <c r="D152" s="296"/>
      <c r="E152" s="283"/>
      <c r="F152" s="283"/>
      <c r="G152" s="284"/>
      <c r="H152" s="319"/>
      <c r="I152" s="319"/>
      <c r="J152" s="283"/>
      <c r="K152" s="283"/>
      <c r="L152" s="284"/>
      <c r="M152" s="276"/>
      <c r="N152" s="84"/>
      <c r="O152" s="1"/>
      <c r="P152" s="1"/>
      <c r="Q152" s="1"/>
      <c r="R152" s="1"/>
    </row>
    <row r="153" spans="1:104" s="1" customFormat="1" ht="12.75">
      <c r="A153" s="103" t="s">
        <v>113</v>
      </c>
      <c r="B153" s="97"/>
      <c r="C153" s="101"/>
      <c r="D153" s="301"/>
      <c r="E153" s="300"/>
      <c r="F153" s="300"/>
      <c r="G153" s="335"/>
      <c r="H153" s="138"/>
      <c r="I153" s="138"/>
      <c r="J153" s="300"/>
      <c r="K153" s="300"/>
      <c r="L153" s="335"/>
      <c r="M153" s="149"/>
      <c r="N153" s="84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</row>
    <row r="154" spans="1:14" ht="12.75">
      <c r="A154" s="97"/>
      <c r="B154" s="97" t="s">
        <v>144</v>
      </c>
      <c r="C154" s="97"/>
      <c r="D154" s="202">
        <v>3.2</v>
      </c>
      <c r="E154" s="300">
        <v>62.1</v>
      </c>
      <c r="F154" s="300">
        <v>70.3</v>
      </c>
      <c r="G154" s="335">
        <v>76</v>
      </c>
      <c r="H154" s="138">
        <v>78.8</v>
      </c>
      <c r="I154" s="138">
        <v>72.1</v>
      </c>
      <c r="J154" s="300">
        <v>79.2</v>
      </c>
      <c r="K154" s="300">
        <v>86.2498803</v>
      </c>
      <c r="L154" s="335">
        <v>92.70100125</v>
      </c>
      <c r="M154" s="149">
        <v>0.21975001644736847</v>
      </c>
      <c r="N154" s="84"/>
    </row>
    <row r="155" spans="1:14" ht="12.75">
      <c r="A155" s="97"/>
      <c r="B155" s="97"/>
      <c r="C155" s="97"/>
      <c r="D155" s="202"/>
      <c r="E155" s="300"/>
      <c r="F155" s="300"/>
      <c r="G155" s="335"/>
      <c r="H155" s="138"/>
      <c r="I155" s="138"/>
      <c r="J155" s="300"/>
      <c r="K155" s="300"/>
      <c r="L155" s="335"/>
      <c r="M155" s="149"/>
      <c r="N155" s="84"/>
    </row>
    <row r="156" spans="1:18" s="43" customFormat="1" ht="15">
      <c r="A156" s="106" t="s">
        <v>218</v>
      </c>
      <c r="B156" s="101"/>
      <c r="C156" s="100"/>
      <c r="D156" s="202"/>
      <c r="E156" s="202"/>
      <c r="F156" s="202"/>
      <c r="G156" s="190"/>
      <c r="H156" s="75"/>
      <c r="I156" s="75"/>
      <c r="J156" s="202"/>
      <c r="K156" s="202"/>
      <c r="L156" s="190"/>
      <c r="M156" s="149"/>
      <c r="N156" s="84"/>
      <c r="O156" s="44"/>
      <c r="P156" s="44"/>
      <c r="Q156" s="44"/>
      <c r="R156" s="44"/>
    </row>
    <row r="157" spans="1:14" ht="9.75" customHeight="1">
      <c r="A157" s="106"/>
      <c r="B157" s="101"/>
      <c r="C157" s="100"/>
      <c r="D157" s="202"/>
      <c r="E157" s="202"/>
      <c r="F157" s="202"/>
      <c r="G157" s="190"/>
      <c r="H157" s="75"/>
      <c r="I157" s="75"/>
      <c r="J157" s="202"/>
      <c r="K157" s="202"/>
      <c r="L157" s="190"/>
      <c r="M157" s="149"/>
      <c r="N157" s="84"/>
    </row>
    <row r="158" spans="1:18" s="18" customFormat="1" ht="15" customHeight="1">
      <c r="A158" s="226"/>
      <c r="B158" s="226"/>
      <c r="C158" s="232"/>
      <c r="D158" s="296"/>
      <c r="E158" s="228" t="s">
        <v>142</v>
      </c>
      <c r="F158" s="228" t="s">
        <v>145</v>
      </c>
      <c r="G158" s="229" t="s">
        <v>152</v>
      </c>
      <c r="H158" s="306" t="s">
        <v>156</v>
      </c>
      <c r="I158" s="306">
        <v>2007</v>
      </c>
      <c r="J158" s="228" t="s">
        <v>187</v>
      </c>
      <c r="K158" s="228" t="s">
        <v>194</v>
      </c>
      <c r="L158" s="229" t="s">
        <v>203</v>
      </c>
      <c r="M158" s="257" t="s">
        <v>83</v>
      </c>
      <c r="N158" s="84"/>
      <c r="O158" s="1"/>
      <c r="P158" s="1"/>
      <c r="Q158" s="1"/>
      <c r="R158" s="1"/>
    </row>
    <row r="159" spans="1:18" s="3" customFormat="1" ht="18.75" customHeight="1" thickBot="1">
      <c r="A159" s="103" t="s">
        <v>143</v>
      </c>
      <c r="B159" s="101"/>
      <c r="C159" s="103"/>
      <c r="D159" s="202">
        <v>2.1</v>
      </c>
      <c r="E159" s="132" t="s">
        <v>192</v>
      </c>
      <c r="F159" s="132" t="s">
        <v>192</v>
      </c>
      <c r="G159" s="183" t="s">
        <v>192</v>
      </c>
      <c r="H159" s="318">
        <v>0.434</v>
      </c>
      <c r="I159" s="318">
        <v>0.434</v>
      </c>
      <c r="J159" s="132">
        <v>0.439</v>
      </c>
      <c r="K159" s="132">
        <v>0.444</v>
      </c>
      <c r="L159" s="183">
        <v>0.447</v>
      </c>
      <c r="M159" s="149" t="s">
        <v>157</v>
      </c>
      <c r="N159" s="84"/>
      <c r="O159" s="1"/>
      <c r="P159" s="1"/>
      <c r="Q159" s="1"/>
      <c r="R159" s="1"/>
    </row>
    <row r="160" spans="1:14" ht="15.75" customHeight="1">
      <c r="A160" s="84" t="s">
        <v>163</v>
      </c>
      <c r="B160" s="101"/>
      <c r="C160" s="103"/>
      <c r="D160" s="202">
        <v>2.3</v>
      </c>
      <c r="E160" s="132" t="s">
        <v>192</v>
      </c>
      <c r="F160" s="132" t="s">
        <v>192</v>
      </c>
      <c r="G160" s="183" t="s">
        <v>192</v>
      </c>
      <c r="H160" s="318">
        <v>0.715</v>
      </c>
      <c r="I160" s="318">
        <v>0.715</v>
      </c>
      <c r="J160" s="132">
        <v>0.748</v>
      </c>
      <c r="K160" s="132">
        <v>0.782</v>
      </c>
      <c r="L160" s="183">
        <v>0.813</v>
      </c>
      <c r="M160" s="149" t="s">
        <v>157</v>
      </c>
      <c r="N160" s="84"/>
    </row>
    <row r="161" spans="1:14" ht="15.75" customHeight="1">
      <c r="A161" s="84"/>
      <c r="B161" s="101"/>
      <c r="C161" s="103"/>
      <c r="D161" s="202"/>
      <c r="E161" s="358"/>
      <c r="F161" s="358"/>
      <c r="G161" s="183"/>
      <c r="H161" s="318"/>
      <c r="I161" s="318"/>
      <c r="J161" s="358"/>
      <c r="K161" s="358"/>
      <c r="L161" s="183"/>
      <c r="M161" s="149"/>
      <c r="N161" s="84"/>
    </row>
    <row r="162" spans="1:18" s="18" customFormat="1" ht="12.75">
      <c r="A162" s="225" t="s">
        <v>13</v>
      </c>
      <c r="B162" s="226"/>
      <c r="C162" s="226"/>
      <c r="D162" s="296"/>
      <c r="E162" s="359"/>
      <c r="F162" s="359"/>
      <c r="G162" s="284"/>
      <c r="H162" s="319"/>
      <c r="I162" s="319"/>
      <c r="J162" s="359"/>
      <c r="K162" s="359"/>
      <c r="L162" s="284"/>
      <c r="M162" s="276"/>
      <c r="N162" s="84"/>
      <c r="O162" s="1"/>
      <c r="P162" s="1"/>
      <c r="Q162" s="1"/>
      <c r="R162" s="1"/>
    </row>
    <row r="163" spans="1:18" s="3" customFormat="1" ht="13.5" thickBot="1">
      <c r="A163" s="84" t="s">
        <v>28</v>
      </c>
      <c r="B163" s="101"/>
      <c r="C163" s="103"/>
      <c r="D163" s="202"/>
      <c r="E163" s="360"/>
      <c r="F163" s="360"/>
      <c r="G163" s="184"/>
      <c r="H163" s="320"/>
      <c r="I163" s="320"/>
      <c r="J163" s="360"/>
      <c r="K163" s="360"/>
      <c r="L163" s="378"/>
      <c r="M163" s="149"/>
      <c r="N163" s="84"/>
      <c r="O163" s="1"/>
      <c r="P163" s="1"/>
      <c r="Q163" s="1"/>
      <c r="R163" s="1"/>
    </row>
    <row r="164" spans="1:14" ht="12.75">
      <c r="A164" s="101"/>
      <c r="B164" s="101" t="s">
        <v>2</v>
      </c>
      <c r="C164" s="97"/>
      <c r="D164" s="109">
        <v>8.1</v>
      </c>
      <c r="E164" s="132" t="s">
        <v>192</v>
      </c>
      <c r="F164" s="132" t="s">
        <v>192</v>
      </c>
      <c r="G164" s="183" t="s">
        <v>192</v>
      </c>
      <c r="H164" s="320">
        <v>2569.7</v>
      </c>
      <c r="I164" s="320">
        <v>2569.7</v>
      </c>
      <c r="J164" s="320">
        <v>2632.7</v>
      </c>
      <c r="K164" s="320">
        <v>2710.5</v>
      </c>
      <c r="L164" s="378">
        <v>2779.9</v>
      </c>
      <c r="M164" s="149" t="s">
        <v>157</v>
      </c>
      <c r="N164" s="84"/>
    </row>
    <row r="165" spans="1:14" ht="12.75">
      <c r="A165" s="101"/>
      <c r="B165" s="101" t="s">
        <v>3</v>
      </c>
      <c r="C165" s="101"/>
      <c r="D165" s="302">
        <v>8.2</v>
      </c>
      <c r="E165" s="132" t="s">
        <v>192</v>
      </c>
      <c r="F165" s="132" t="s">
        <v>192</v>
      </c>
      <c r="G165" s="183" t="s">
        <v>192</v>
      </c>
      <c r="H165" s="320">
        <v>489</v>
      </c>
      <c r="I165" s="320">
        <v>489</v>
      </c>
      <c r="J165" s="320">
        <v>594.4</v>
      </c>
      <c r="K165" s="320">
        <v>658.5</v>
      </c>
      <c r="L165" s="378">
        <v>745.1</v>
      </c>
      <c r="M165" s="149" t="s">
        <v>157</v>
      </c>
      <c r="N165" s="84"/>
    </row>
    <row r="166" spans="1:14" s="1" customFormat="1" ht="12.75">
      <c r="A166" s="101"/>
      <c r="B166" s="84" t="s">
        <v>1</v>
      </c>
      <c r="C166" s="97"/>
      <c r="D166" s="110">
        <v>8</v>
      </c>
      <c r="E166" s="132" t="s">
        <v>192</v>
      </c>
      <c r="F166" s="132" t="s">
        <v>192</v>
      </c>
      <c r="G166" s="183" t="s">
        <v>192</v>
      </c>
      <c r="H166" s="321">
        <v>3058.7</v>
      </c>
      <c r="I166" s="321">
        <v>3058.7</v>
      </c>
      <c r="J166" s="321">
        <v>3227.1</v>
      </c>
      <c r="K166" s="321">
        <v>3369</v>
      </c>
      <c r="L166" s="375">
        <v>3525</v>
      </c>
      <c r="M166" s="155" t="s">
        <v>157</v>
      </c>
      <c r="N166" s="84"/>
    </row>
    <row r="167" spans="1:18" s="4" customFormat="1" ht="12.75">
      <c r="A167" s="101"/>
      <c r="B167" s="84"/>
      <c r="C167" s="97"/>
      <c r="D167" s="202"/>
      <c r="E167" s="360"/>
      <c r="F167" s="360"/>
      <c r="G167" s="184"/>
      <c r="H167" s="320"/>
      <c r="I167" s="320"/>
      <c r="J167" s="360"/>
      <c r="K167" s="360"/>
      <c r="L167" s="378"/>
      <c r="M167" s="149"/>
      <c r="N167" s="84"/>
      <c r="O167" s="6"/>
      <c r="P167" s="6"/>
      <c r="Q167" s="6"/>
      <c r="R167" s="6"/>
    </row>
    <row r="168" spans="1:18" s="18" customFormat="1" ht="12.75">
      <c r="A168" s="281" t="s">
        <v>16</v>
      </c>
      <c r="B168" s="226"/>
      <c r="C168" s="232"/>
      <c r="D168" s="296"/>
      <c r="E168" s="361"/>
      <c r="F168" s="361"/>
      <c r="G168" s="286"/>
      <c r="H168" s="322"/>
      <c r="I168" s="322"/>
      <c r="J168" s="361"/>
      <c r="K168" s="361"/>
      <c r="L168" s="379"/>
      <c r="M168" s="276"/>
      <c r="N168" s="84"/>
      <c r="O168" s="1"/>
      <c r="P168" s="1"/>
      <c r="Q168" s="1"/>
      <c r="R168" s="1"/>
    </row>
    <row r="169" spans="1:18" s="3" customFormat="1" ht="13.5" thickBot="1">
      <c r="A169" s="84" t="s">
        <v>17</v>
      </c>
      <c r="B169" s="101"/>
      <c r="C169" s="101"/>
      <c r="D169" s="202"/>
      <c r="E169" s="360"/>
      <c r="F169" s="360"/>
      <c r="G169" s="184"/>
      <c r="H169" s="320"/>
      <c r="I169" s="320"/>
      <c r="J169" s="360"/>
      <c r="K169" s="360"/>
      <c r="L169" s="378"/>
      <c r="M169" s="149"/>
      <c r="N169" s="84"/>
      <c r="O169" s="1"/>
      <c r="P169" s="1"/>
      <c r="Q169" s="1"/>
      <c r="R169" s="1"/>
    </row>
    <row r="170" spans="1:14" ht="12.75">
      <c r="A170" s="101"/>
      <c r="B170" s="101" t="s">
        <v>2</v>
      </c>
      <c r="C170" s="103"/>
      <c r="D170" s="109">
        <v>4.1</v>
      </c>
      <c r="E170" s="132" t="s">
        <v>192</v>
      </c>
      <c r="F170" s="132" t="s">
        <v>192</v>
      </c>
      <c r="G170" s="183" t="s">
        <v>192</v>
      </c>
      <c r="H170" s="320">
        <v>7.8</v>
      </c>
      <c r="I170" s="320">
        <v>8.2</v>
      </c>
      <c r="J170" s="320">
        <v>7.3</v>
      </c>
      <c r="K170" s="320">
        <v>7.8</v>
      </c>
      <c r="L170" s="384">
        <v>8.7</v>
      </c>
      <c r="M170" s="149" t="s">
        <v>157</v>
      </c>
      <c r="N170" s="84"/>
    </row>
    <row r="171" spans="1:14" ht="12.75">
      <c r="A171" s="84"/>
      <c r="B171" s="101" t="s">
        <v>3</v>
      </c>
      <c r="C171" s="84"/>
      <c r="D171" s="109">
        <v>4.2</v>
      </c>
      <c r="E171" s="132" t="s">
        <v>192</v>
      </c>
      <c r="F171" s="132" t="s">
        <v>192</v>
      </c>
      <c r="G171" s="183" t="s">
        <v>192</v>
      </c>
      <c r="H171" s="320">
        <v>3</v>
      </c>
      <c r="I171" s="320">
        <v>3.2</v>
      </c>
      <c r="J171" s="320">
        <v>2.8</v>
      </c>
      <c r="K171" s="320">
        <v>2.9</v>
      </c>
      <c r="L171" s="378">
        <v>3.3</v>
      </c>
      <c r="M171" s="149" t="s">
        <v>157</v>
      </c>
      <c r="N171" s="84"/>
    </row>
    <row r="172" spans="1:18" s="4" customFormat="1" ht="12.75">
      <c r="A172" s="84"/>
      <c r="B172" s="84" t="s">
        <v>129</v>
      </c>
      <c r="C172" s="84"/>
      <c r="D172" s="110">
        <v>4.3</v>
      </c>
      <c r="E172" s="391" t="s">
        <v>192</v>
      </c>
      <c r="F172" s="391" t="s">
        <v>192</v>
      </c>
      <c r="G172" s="392" t="s">
        <v>192</v>
      </c>
      <c r="H172" s="321">
        <v>7.1</v>
      </c>
      <c r="I172" s="321">
        <v>7.7</v>
      </c>
      <c r="J172" s="321">
        <v>6.5</v>
      </c>
      <c r="K172" s="321">
        <v>6.9</v>
      </c>
      <c r="L172" s="375">
        <v>7.6</v>
      </c>
      <c r="M172" s="155" t="s">
        <v>157</v>
      </c>
      <c r="N172" s="84"/>
      <c r="O172" s="6"/>
      <c r="P172" s="6"/>
      <c r="Q172" s="6"/>
      <c r="R172" s="6"/>
    </row>
    <row r="173" spans="1:18" s="18" customFormat="1" ht="12.75">
      <c r="A173" s="281"/>
      <c r="B173" s="226"/>
      <c r="C173" s="232"/>
      <c r="D173" s="296"/>
      <c r="E173" s="361"/>
      <c r="F173" s="361"/>
      <c r="G173" s="286"/>
      <c r="H173" s="322"/>
      <c r="I173" s="322"/>
      <c r="J173" s="361"/>
      <c r="K173" s="361"/>
      <c r="L173" s="379"/>
      <c r="M173" s="276"/>
      <c r="N173" s="84"/>
      <c r="O173" s="1"/>
      <c r="P173" s="1"/>
      <c r="Q173" s="1"/>
      <c r="R173" s="1"/>
    </row>
    <row r="174" spans="1:104" s="1" customFormat="1" ht="12.75">
      <c r="A174" s="103" t="s">
        <v>113</v>
      </c>
      <c r="B174" s="97"/>
      <c r="C174" s="101"/>
      <c r="D174" s="301"/>
      <c r="E174" s="362"/>
      <c r="F174" s="362"/>
      <c r="G174" s="335"/>
      <c r="H174" s="138"/>
      <c r="I174" s="138"/>
      <c r="J174" s="362"/>
      <c r="K174" s="362"/>
      <c r="L174" s="380"/>
      <c r="M174" s="149"/>
      <c r="N174" s="8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</row>
    <row r="175" spans="1:14" ht="12.75">
      <c r="A175" s="97"/>
      <c r="B175" s="97" t="s">
        <v>144</v>
      </c>
      <c r="C175" s="97"/>
      <c r="D175" s="202">
        <v>3.2</v>
      </c>
      <c r="E175" s="132" t="s">
        <v>192</v>
      </c>
      <c r="F175" s="132" t="s">
        <v>192</v>
      </c>
      <c r="G175" s="183" t="s">
        <v>192</v>
      </c>
      <c r="H175" s="138">
        <v>149.8</v>
      </c>
      <c r="I175" s="138">
        <v>151.1</v>
      </c>
      <c r="J175" s="138">
        <v>147.7</v>
      </c>
      <c r="K175" s="138">
        <v>165.830424708</v>
      </c>
      <c r="L175" s="385">
        <v>162.759121835</v>
      </c>
      <c r="M175" s="149" t="s">
        <v>157</v>
      </c>
      <c r="N175" s="84"/>
    </row>
    <row r="176" spans="1:14" ht="12.75">
      <c r="A176" s="84"/>
      <c r="B176" s="84"/>
      <c r="C176" s="84"/>
      <c r="D176" s="110"/>
      <c r="E176" s="134"/>
      <c r="F176" s="134"/>
      <c r="G176" s="185"/>
      <c r="H176" s="321"/>
      <c r="I176" s="321"/>
      <c r="J176" s="134"/>
      <c r="K176" s="134"/>
      <c r="L176" s="375"/>
      <c r="M176" s="155"/>
      <c r="N176" s="84"/>
    </row>
    <row r="177" spans="1:18" s="43" customFormat="1" ht="15">
      <c r="A177" s="106" t="s">
        <v>219</v>
      </c>
      <c r="B177" s="101"/>
      <c r="C177" s="100"/>
      <c r="D177" s="202"/>
      <c r="E177" s="202"/>
      <c r="F177" s="202"/>
      <c r="G177" s="190"/>
      <c r="H177" s="75"/>
      <c r="I177" s="75"/>
      <c r="J177" s="202"/>
      <c r="K177" s="202"/>
      <c r="L177" s="381"/>
      <c r="M177" s="149"/>
      <c r="N177" s="84"/>
      <c r="O177" s="44"/>
      <c r="P177" s="44"/>
      <c r="Q177" s="44"/>
      <c r="R177" s="44"/>
    </row>
    <row r="178" spans="1:14" ht="9.75" customHeight="1">
      <c r="A178" s="106"/>
      <c r="B178" s="101"/>
      <c r="C178" s="100"/>
      <c r="D178" s="202"/>
      <c r="E178" s="202"/>
      <c r="F178" s="202"/>
      <c r="G178" s="190"/>
      <c r="H178" s="75"/>
      <c r="I178" s="75"/>
      <c r="J178" s="202"/>
      <c r="K178" s="202"/>
      <c r="L178" s="381"/>
      <c r="M178" s="149"/>
      <c r="N178" s="84"/>
    </row>
    <row r="179" spans="1:18" s="18" customFormat="1" ht="15" customHeight="1">
      <c r="A179" s="226"/>
      <c r="B179" s="226"/>
      <c r="C179" s="232"/>
      <c r="D179" s="296"/>
      <c r="E179" s="228" t="s">
        <v>142</v>
      </c>
      <c r="F179" s="228" t="s">
        <v>145</v>
      </c>
      <c r="G179" s="229" t="s">
        <v>152</v>
      </c>
      <c r="H179" s="306" t="s">
        <v>156</v>
      </c>
      <c r="I179" s="306">
        <v>2007</v>
      </c>
      <c r="J179" s="228" t="s">
        <v>187</v>
      </c>
      <c r="K179" s="228" t="s">
        <v>194</v>
      </c>
      <c r="L179" s="382" t="s">
        <v>203</v>
      </c>
      <c r="M179" s="257" t="s">
        <v>83</v>
      </c>
      <c r="N179" s="84"/>
      <c r="O179" s="1"/>
      <c r="P179" s="1"/>
      <c r="Q179" s="1"/>
      <c r="R179" s="1"/>
    </row>
    <row r="180" spans="1:18" s="3" customFormat="1" ht="18.75" customHeight="1" thickBot="1">
      <c r="A180" s="103" t="s">
        <v>143</v>
      </c>
      <c r="B180" s="101"/>
      <c r="C180" s="103"/>
      <c r="D180" s="202">
        <v>2.1</v>
      </c>
      <c r="E180" s="132">
        <v>0.431</v>
      </c>
      <c r="F180" s="132">
        <v>0.427</v>
      </c>
      <c r="G180" s="183">
        <v>0.432</v>
      </c>
      <c r="H180" s="318">
        <v>0.43</v>
      </c>
      <c r="I180" s="318">
        <v>0.43</v>
      </c>
      <c r="J180" s="132">
        <v>0.426</v>
      </c>
      <c r="K180" s="132">
        <v>0.422</v>
      </c>
      <c r="L180" s="383">
        <v>0.423</v>
      </c>
      <c r="M180" s="149">
        <v>-0.02083333333333337</v>
      </c>
      <c r="N180" s="84"/>
      <c r="O180" s="1"/>
      <c r="P180" s="1"/>
      <c r="Q180" s="1"/>
      <c r="R180" s="1"/>
    </row>
    <row r="181" spans="1:14" ht="15.75" customHeight="1">
      <c r="A181" s="84" t="s">
        <v>8</v>
      </c>
      <c r="B181" s="101"/>
      <c r="C181" s="103"/>
      <c r="D181" s="202">
        <v>2.3</v>
      </c>
      <c r="E181" s="132">
        <v>1.036</v>
      </c>
      <c r="F181" s="132">
        <v>1.071</v>
      </c>
      <c r="G181" s="183">
        <v>1.089</v>
      </c>
      <c r="H181" s="318">
        <v>1.149</v>
      </c>
      <c r="I181" s="318">
        <v>1.149</v>
      </c>
      <c r="J181" s="132">
        <v>1.17</v>
      </c>
      <c r="K181" s="132">
        <v>1.221</v>
      </c>
      <c r="L181" s="383">
        <v>1.271</v>
      </c>
      <c r="M181" s="149">
        <v>0.16712580348943984</v>
      </c>
      <c r="N181" s="84"/>
    </row>
    <row r="182" spans="1:14" ht="15.75" customHeight="1">
      <c r="A182" s="84"/>
      <c r="B182" s="101"/>
      <c r="C182" s="103"/>
      <c r="D182" s="202"/>
      <c r="E182" s="132"/>
      <c r="F182" s="132"/>
      <c r="G182" s="183"/>
      <c r="H182" s="318"/>
      <c r="I182" s="318"/>
      <c r="J182" s="132"/>
      <c r="K182" s="132"/>
      <c r="L182" s="383"/>
      <c r="M182" s="149"/>
      <c r="N182" s="84"/>
    </row>
    <row r="183" spans="1:18" s="18" customFormat="1" ht="12.75">
      <c r="A183" s="225" t="s">
        <v>13</v>
      </c>
      <c r="B183" s="226"/>
      <c r="C183" s="226"/>
      <c r="D183" s="296"/>
      <c r="E183" s="283"/>
      <c r="F183" s="283"/>
      <c r="G183" s="284"/>
      <c r="H183" s="319"/>
      <c r="I183" s="319"/>
      <c r="J183" s="283"/>
      <c r="K183" s="283"/>
      <c r="L183" s="284"/>
      <c r="M183" s="276"/>
      <c r="N183" s="84"/>
      <c r="O183" s="1"/>
      <c r="P183" s="1"/>
      <c r="Q183" s="1"/>
      <c r="R183" s="1"/>
    </row>
    <row r="184" spans="1:18" s="3" customFormat="1" ht="13.5" thickBot="1">
      <c r="A184" s="84" t="s">
        <v>28</v>
      </c>
      <c r="B184" s="101"/>
      <c r="C184" s="103"/>
      <c r="D184" s="202"/>
      <c r="E184" s="133"/>
      <c r="F184" s="133"/>
      <c r="G184" s="184"/>
      <c r="H184" s="320"/>
      <c r="I184" s="320"/>
      <c r="J184" s="133"/>
      <c r="K184" s="133"/>
      <c r="L184" s="184"/>
      <c r="M184" s="149"/>
      <c r="N184" s="84"/>
      <c r="O184" s="1"/>
      <c r="P184" s="1"/>
      <c r="Q184" s="1"/>
      <c r="R184" s="1"/>
    </row>
    <row r="185" spans="1:14" ht="12.75">
      <c r="A185" s="101"/>
      <c r="B185" s="101" t="s">
        <v>2</v>
      </c>
      <c r="C185" s="97"/>
      <c r="D185" s="109">
        <v>8.1</v>
      </c>
      <c r="E185" s="133">
        <v>355.2</v>
      </c>
      <c r="F185" s="133">
        <v>389.6</v>
      </c>
      <c r="G185" s="184">
        <v>418.7</v>
      </c>
      <c r="H185" s="320">
        <v>446.1</v>
      </c>
      <c r="I185" s="320">
        <v>446.1</v>
      </c>
      <c r="J185" s="133">
        <v>463</v>
      </c>
      <c r="K185" s="133">
        <v>489.1</v>
      </c>
      <c r="L185" s="184">
        <v>524.4</v>
      </c>
      <c r="M185" s="149">
        <v>0.2524480534989253</v>
      </c>
      <c r="N185" s="84"/>
    </row>
    <row r="186" spans="1:14" ht="12.75">
      <c r="A186" s="101"/>
      <c r="B186" s="101" t="s">
        <v>3</v>
      </c>
      <c r="C186" s="101"/>
      <c r="D186" s="302">
        <v>8.2</v>
      </c>
      <c r="E186" s="133">
        <v>1614</v>
      </c>
      <c r="F186" s="133">
        <v>1625.8</v>
      </c>
      <c r="G186" s="184">
        <v>1658.2</v>
      </c>
      <c r="H186" s="320">
        <v>1733.5</v>
      </c>
      <c r="I186" s="320">
        <v>1733.5</v>
      </c>
      <c r="J186" s="133">
        <v>1733.2</v>
      </c>
      <c r="K186" s="133">
        <v>1783.1</v>
      </c>
      <c r="L186" s="184">
        <v>1847.6</v>
      </c>
      <c r="M186" s="149">
        <v>0.11422023881317078</v>
      </c>
      <c r="N186" s="84"/>
    </row>
    <row r="187" spans="1:14" s="1" customFormat="1" ht="12.75">
      <c r="A187" s="101"/>
      <c r="B187" s="84" t="s">
        <v>1</v>
      </c>
      <c r="C187" s="97"/>
      <c r="D187" s="110">
        <v>8</v>
      </c>
      <c r="E187" s="134">
        <v>1969.2</v>
      </c>
      <c r="F187" s="134">
        <v>2015.4</v>
      </c>
      <c r="G187" s="185">
        <v>2077</v>
      </c>
      <c r="H187" s="321">
        <v>2179.6</v>
      </c>
      <c r="I187" s="321">
        <v>2179.6</v>
      </c>
      <c r="J187" s="134">
        <v>2196.2</v>
      </c>
      <c r="K187" s="134">
        <v>2272.2</v>
      </c>
      <c r="L187" s="185">
        <v>2372</v>
      </c>
      <c r="M187" s="155">
        <v>0.14203177660086674</v>
      </c>
      <c r="N187" s="84"/>
    </row>
    <row r="188" spans="1:18" s="4" customFormat="1" ht="12.75">
      <c r="A188" s="101"/>
      <c r="B188" s="84"/>
      <c r="C188" s="97"/>
      <c r="D188" s="202"/>
      <c r="E188" s="133"/>
      <c r="F188" s="133"/>
      <c r="G188" s="184"/>
      <c r="H188" s="320"/>
      <c r="I188" s="320"/>
      <c r="J188" s="133"/>
      <c r="K188" s="133"/>
      <c r="L188" s="184"/>
      <c r="M188" s="149"/>
      <c r="N188" s="84"/>
      <c r="O188" s="6"/>
      <c r="P188" s="6"/>
      <c r="Q188" s="6"/>
      <c r="R188" s="6"/>
    </row>
    <row r="189" spans="1:18" s="18" customFormat="1" ht="12.75">
      <c r="A189" s="281" t="s">
        <v>16</v>
      </c>
      <c r="B189" s="226"/>
      <c r="C189" s="232"/>
      <c r="D189" s="296"/>
      <c r="E189" s="285"/>
      <c r="F189" s="285"/>
      <c r="G189" s="286"/>
      <c r="H189" s="322"/>
      <c r="I189" s="322"/>
      <c r="J189" s="285"/>
      <c r="K189" s="285"/>
      <c r="L189" s="286"/>
      <c r="M189" s="276"/>
      <c r="N189" s="84"/>
      <c r="O189" s="1"/>
      <c r="P189" s="1"/>
      <c r="Q189" s="1"/>
      <c r="R189" s="1"/>
    </row>
    <row r="190" spans="1:18" s="3" customFormat="1" ht="13.5" thickBot="1">
      <c r="A190" s="84" t="s">
        <v>17</v>
      </c>
      <c r="B190" s="101"/>
      <c r="C190" s="101"/>
      <c r="D190" s="202"/>
      <c r="E190" s="133"/>
      <c r="F190" s="133"/>
      <c r="G190" s="184"/>
      <c r="H190" s="320"/>
      <c r="I190" s="320"/>
      <c r="J190" s="133"/>
      <c r="K190" s="133"/>
      <c r="L190" s="184"/>
      <c r="M190" s="149"/>
      <c r="N190" s="84"/>
      <c r="O190" s="1"/>
      <c r="P190" s="1"/>
      <c r="Q190" s="1"/>
      <c r="R190" s="1"/>
    </row>
    <row r="191" spans="1:14" ht="12.75">
      <c r="A191" s="101"/>
      <c r="B191" s="101" t="s">
        <v>2</v>
      </c>
      <c r="C191" s="103"/>
      <c r="D191" s="109">
        <v>4.1</v>
      </c>
      <c r="E191" s="133">
        <v>42.9</v>
      </c>
      <c r="F191" s="133">
        <v>42.399</v>
      </c>
      <c r="G191" s="184">
        <v>41.775</v>
      </c>
      <c r="H191" s="320">
        <v>40.4</v>
      </c>
      <c r="I191" s="320">
        <v>41.8</v>
      </c>
      <c r="J191" s="133">
        <v>39</v>
      </c>
      <c r="K191" s="133">
        <v>39.1</v>
      </c>
      <c r="L191" s="184">
        <v>39.4</v>
      </c>
      <c r="M191" s="149">
        <v>-0.056852184320766</v>
      </c>
      <c r="N191" s="84"/>
    </row>
    <row r="192" spans="1:14" ht="12.75">
      <c r="A192" s="84"/>
      <c r="B192" s="101" t="s">
        <v>3</v>
      </c>
      <c r="C192" s="84"/>
      <c r="D192" s="109">
        <v>4.2</v>
      </c>
      <c r="E192" s="133">
        <v>8.6</v>
      </c>
      <c r="F192" s="133">
        <v>9.413</v>
      </c>
      <c r="G192" s="184">
        <v>9.951</v>
      </c>
      <c r="H192" s="320">
        <v>8.6</v>
      </c>
      <c r="I192" s="320">
        <v>9.1</v>
      </c>
      <c r="J192" s="133">
        <v>7.9</v>
      </c>
      <c r="K192" s="133">
        <v>8.4</v>
      </c>
      <c r="L192" s="184">
        <v>8.9</v>
      </c>
      <c r="M192" s="149">
        <v>-0.10561752587679629</v>
      </c>
      <c r="N192" s="84"/>
    </row>
    <row r="193" spans="1:14" ht="12.75">
      <c r="A193" s="84"/>
      <c r="B193" s="84" t="s">
        <v>129</v>
      </c>
      <c r="C193" s="84"/>
      <c r="D193" s="110">
        <v>4.3</v>
      </c>
      <c r="E193" s="134">
        <v>14.6</v>
      </c>
      <c r="F193" s="134">
        <v>15.594</v>
      </c>
      <c r="G193" s="185">
        <v>16.255</v>
      </c>
      <c r="H193" s="321">
        <v>15.1</v>
      </c>
      <c r="I193" s="321">
        <v>15.4</v>
      </c>
      <c r="J193" s="134">
        <v>14.4</v>
      </c>
      <c r="K193" s="134">
        <v>14.9</v>
      </c>
      <c r="L193" s="185">
        <v>15.6</v>
      </c>
      <c r="M193" s="155">
        <v>-0.04029529375576746</v>
      </c>
      <c r="N193" s="84"/>
    </row>
    <row r="194" spans="1:18" s="18" customFormat="1" ht="12.75">
      <c r="A194" s="281"/>
      <c r="B194" s="226"/>
      <c r="C194" s="232"/>
      <c r="D194" s="296"/>
      <c r="E194" s="285"/>
      <c r="F194" s="285"/>
      <c r="G194" s="286"/>
      <c r="H194" s="322"/>
      <c r="I194" s="322"/>
      <c r="J194" s="285"/>
      <c r="K194" s="285"/>
      <c r="L194" s="286"/>
      <c r="M194" s="276"/>
      <c r="N194" s="84"/>
      <c r="O194" s="1"/>
      <c r="P194" s="1"/>
      <c r="Q194" s="1"/>
      <c r="R194" s="1"/>
    </row>
    <row r="195" spans="1:104" s="1" customFormat="1" ht="12.75">
      <c r="A195" s="103" t="s">
        <v>113</v>
      </c>
      <c r="B195" s="97"/>
      <c r="C195" s="101"/>
      <c r="D195" s="301"/>
      <c r="E195" s="300"/>
      <c r="F195" s="300"/>
      <c r="G195" s="335"/>
      <c r="H195" s="138"/>
      <c r="I195" s="138"/>
      <c r="J195" s="300"/>
      <c r="K195" s="300"/>
      <c r="L195" s="335"/>
      <c r="M195" s="149"/>
      <c r="N195" s="8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</row>
    <row r="196" spans="1:14" ht="12.75">
      <c r="A196" s="97"/>
      <c r="B196" s="97" t="s">
        <v>144</v>
      </c>
      <c r="C196" s="97"/>
      <c r="D196" s="202">
        <v>3.2</v>
      </c>
      <c r="E196" s="300">
        <v>83.6</v>
      </c>
      <c r="F196" s="300">
        <v>92.1</v>
      </c>
      <c r="G196" s="335">
        <v>93.8</v>
      </c>
      <c r="H196" s="138">
        <v>90.9</v>
      </c>
      <c r="I196" s="138">
        <v>90.2</v>
      </c>
      <c r="J196" s="300">
        <v>87.1</v>
      </c>
      <c r="K196" s="300">
        <v>93.029678349</v>
      </c>
      <c r="L196" s="335">
        <v>92.12280786</v>
      </c>
      <c r="M196" s="149">
        <v>-0.017880513219616256</v>
      </c>
      <c r="N196" s="84"/>
    </row>
    <row r="197" spans="1:14" ht="12.75">
      <c r="A197" s="111"/>
      <c r="B197" s="112"/>
      <c r="C197" s="112"/>
      <c r="D197" s="303"/>
      <c r="G197" s="122"/>
      <c r="M197" s="149"/>
      <c r="N197" s="84"/>
    </row>
    <row r="198" spans="1:14" ht="15">
      <c r="A198" s="106" t="s">
        <v>220</v>
      </c>
      <c r="B198" s="101"/>
      <c r="C198" s="100"/>
      <c r="D198" s="202"/>
      <c r="E198" s="190"/>
      <c r="F198" s="190"/>
      <c r="G198" s="202"/>
      <c r="H198" s="75"/>
      <c r="I198" s="75"/>
      <c r="J198" s="5"/>
      <c r="K198" s="5"/>
      <c r="L198" s="5"/>
      <c r="M198" s="149"/>
      <c r="N198" s="84"/>
    </row>
    <row r="199" spans="1:14" ht="9.75" customHeight="1">
      <c r="A199" s="101"/>
      <c r="B199" s="101"/>
      <c r="C199" s="103"/>
      <c r="D199" s="202"/>
      <c r="E199" s="190"/>
      <c r="F199" s="190"/>
      <c r="G199" s="202"/>
      <c r="H199" s="75"/>
      <c r="I199" s="75"/>
      <c r="J199" s="5"/>
      <c r="K199" s="5"/>
      <c r="L199" s="5"/>
      <c r="M199" s="149"/>
      <c r="N199" s="84"/>
    </row>
    <row r="200" spans="1:18" s="18" customFormat="1" ht="14.25">
      <c r="A200" s="226"/>
      <c r="B200" s="226"/>
      <c r="C200" s="232"/>
      <c r="D200" s="296"/>
      <c r="E200" s="228" t="s">
        <v>142</v>
      </c>
      <c r="F200" s="228" t="s">
        <v>145</v>
      </c>
      <c r="G200" s="229" t="s">
        <v>152</v>
      </c>
      <c r="H200" s="306" t="s">
        <v>156</v>
      </c>
      <c r="I200" s="306">
        <v>2007</v>
      </c>
      <c r="J200" s="228" t="s">
        <v>187</v>
      </c>
      <c r="K200" s="228" t="s">
        <v>194</v>
      </c>
      <c r="L200" s="229" t="s">
        <v>203</v>
      </c>
      <c r="M200" s="257" t="s">
        <v>83</v>
      </c>
      <c r="N200" s="84"/>
      <c r="O200" s="1"/>
      <c r="P200" s="1"/>
      <c r="Q200" s="1"/>
      <c r="R200" s="1"/>
    </row>
    <row r="201" spans="1:14" ht="18.75" customHeight="1">
      <c r="A201" s="103" t="s">
        <v>143</v>
      </c>
      <c r="B201" s="101"/>
      <c r="C201" s="103"/>
      <c r="D201" s="202">
        <v>2.1</v>
      </c>
      <c r="E201" s="139">
        <v>0.257</v>
      </c>
      <c r="F201" s="139">
        <v>0.262</v>
      </c>
      <c r="G201" s="186">
        <v>0.267</v>
      </c>
      <c r="H201" s="135">
        <v>0.269</v>
      </c>
      <c r="I201" s="135">
        <v>0.269</v>
      </c>
      <c r="J201" s="139">
        <v>0.271</v>
      </c>
      <c r="K201" s="139">
        <v>0.272</v>
      </c>
      <c r="L201" s="186">
        <v>0.275</v>
      </c>
      <c r="M201" s="149">
        <v>0.029962546816479474</v>
      </c>
      <c r="N201" s="84"/>
    </row>
    <row r="202" spans="1:14" ht="16.5" customHeight="1">
      <c r="A202" s="84" t="s">
        <v>9</v>
      </c>
      <c r="B202" s="101"/>
      <c r="C202" s="103"/>
      <c r="D202" s="202">
        <v>2.4</v>
      </c>
      <c r="E202" s="139">
        <v>0.862</v>
      </c>
      <c r="F202" s="139">
        <v>0.881</v>
      </c>
      <c r="G202" s="186">
        <v>0.897</v>
      </c>
      <c r="H202" s="135">
        <v>0.922</v>
      </c>
      <c r="I202" s="135">
        <v>0.922</v>
      </c>
      <c r="J202" s="139">
        <v>0.946</v>
      </c>
      <c r="K202" s="139">
        <v>0.98</v>
      </c>
      <c r="L202" s="186">
        <v>1.001</v>
      </c>
      <c r="M202" s="149">
        <v>0.1159420289855071</v>
      </c>
      <c r="N202" s="84"/>
    </row>
    <row r="203" spans="1:14" ht="12.75">
      <c r="A203" s="84"/>
      <c r="B203" s="101"/>
      <c r="C203" s="103"/>
      <c r="D203" s="202"/>
      <c r="E203" s="132"/>
      <c r="F203" s="132"/>
      <c r="G203" s="183"/>
      <c r="H203" s="318"/>
      <c r="I203" s="318"/>
      <c r="J203" s="132"/>
      <c r="K203" s="132"/>
      <c r="L203" s="183"/>
      <c r="M203" s="149"/>
      <c r="N203" s="84"/>
    </row>
    <row r="204" spans="1:18" s="18" customFormat="1" ht="12.75">
      <c r="A204" s="225" t="s">
        <v>13</v>
      </c>
      <c r="B204" s="226"/>
      <c r="C204" s="226"/>
      <c r="D204" s="296"/>
      <c r="E204" s="283"/>
      <c r="F204" s="283"/>
      <c r="G204" s="284"/>
      <c r="H204" s="319"/>
      <c r="I204" s="319"/>
      <c r="J204" s="283"/>
      <c r="K204" s="283"/>
      <c r="L204" s="284"/>
      <c r="M204" s="276"/>
      <c r="N204" s="84"/>
      <c r="O204" s="1"/>
      <c r="P204" s="1"/>
      <c r="Q204" s="1"/>
      <c r="R204" s="1"/>
    </row>
    <row r="205" spans="1:14" ht="12.75">
      <c r="A205" s="84" t="s">
        <v>7</v>
      </c>
      <c r="B205" s="101"/>
      <c r="C205" s="103"/>
      <c r="D205" s="202"/>
      <c r="E205" s="132"/>
      <c r="F205" s="132"/>
      <c r="G205" s="183"/>
      <c r="H205" s="318"/>
      <c r="I205" s="318"/>
      <c r="J205" s="132"/>
      <c r="K205" s="132"/>
      <c r="L205" s="183"/>
      <c r="M205" s="149"/>
      <c r="N205" s="84"/>
    </row>
    <row r="206" spans="1:14" ht="12.75">
      <c r="A206" s="101"/>
      <c r="B206" s="101" t="s">
        <v>2</v>
      </c>
      <c r="C206" s="97"/>
      <c r="D206" s="303">
        <v>8.1</v>
      </c>
      <c r="E206" s="140">
        <v>261.9</v>
      </c>
      <c r="F206" s="140">
        <v>276.6</v>
      </c>
      <c r="G206" s="187">
        <v>293.6</v>
      </c>
      <c r="H206" s="136">
        <v>311.1</v>
      </c>
      <c r="I206" s="136">
        <v>311.1</v>
      </c>
      <c r="J206" s="140">
        <v>325.3</v>
      </c>
      <c r="K206" s="140">
        <v>342.9</v>
      </c>
      <c r="L206" s="187">
        <v>357</v>
      </c>
      <c r="M206" s="149">
        <v>0.2159400544959127</v>
      </c>
      <c r="N206" s="84"/>
    </row>
    <row r="207" spans="1:14" ht="12.75">
      <c r="A207" s="101"/>
      <c r="B207" s="101" t="s">
        <v>3</v>
      </c>
      <c r="C207" s="101"/>
      <c r="D207" s="304">
        <v>8.2</v>
      </c>
      <c r="E207" s="140">
        <v>182.1</v>
      </c>
      <c r="F207" s="140">
        <v>186.8</v>
      </c>
      <c r="G207" s="187">
        <v>186.2</v>
      </c>
      <c r="H207" s="136">
        <v>186.2</v>
      </c>
      <c r="I207" s="136">
        <v>186.2</v>
      </c>
      <c r="J207" s="140">
        <v>187.8</v>
      </c>
      <c r="K207" s="140">
        <v>191.8</v>
      </c>
      <c r="L207" s="187">
        <v>195.2</v>
      </c>
      <c r="M207" s="149">
        <v>0.04833512352309355</v>
      </c>
      <c r="N207" s="84"/>
    </row>
    <row r="208" spans="1:14" ht="12.75">
      <c r="A208" s="84"/>
      <c r="B208" s="84" t="s">
        <v>1</v>
      </c>
      <c r="C208" s="103"/>
      <c r="D208" s="305">
        <v>8</v>
      </c>
      <c r="E208" s="141">
        <v>443.9</v>
      </c>
      <c r="F208" s="141">
        <v>463.4</v>
      </c>
      <c r="G208" s="188">
        <v>479.9</v>
      </c>
      <c r="H208" s="137">
        <v>497.3</v>
      </c>
      <c r="I208" s="137">
        <v>497.3</v>
      </c>
      <c r="J208" s="141">
        <v>513.1</v>
      </c>
      <c r="K208" s="141">
        <v>534.7</v>
      </c>
      <c r="L208" s="188">
        <v>552.2</v>
      </c>
      <c r="M208" s="155">
        <v>0.15065638674723925</v>
      </c>
      <c r="N208" s="84"/>
    </row>
    <row r="209" spans="1:14" ht="12.75">
      <c r="A209" s="101"/>
      <c r="B209" s="84"/>
      <c r="C209" s="97"/>
      <c r="D209" s="202"/>
      <c r="E209" s="133"/>
      <c r="F209" s="133"/>
      <c r="G209" s="184"/>
      <c r="H209" s="320"/>
      <c r="I209" s="320"/>
      <c r="J209" s="133"/>
      <c r="K209" s="133"/>
      <c r="L209" s="184"/>
      <c r="M209" s="149"/>
      <c r="N209" s="84"/>
    </row>
    <row r="210" spans="1:18" s="18" customFormat="1" ht="12.75">
      <c r="A210" s="281" t="s">
        <v>16</v>
      </c>
      <c r="B210" s="226"/>
      <c r="C210" s="232"/>
      <c r="D210" s="296"/>
      <c r="E210" s="285"/>
      <c r="F210" s="285"/>
      <c r="G210" s="286"/>
      <c r="H210" s="322"/>
      <c r="I210" s="322"/>
      <c r="J210" s="285"/>
      <c r="K210" s="285"/>
      <c r="L210" s="286"/>
      <c r="M210" s="276"/>
      <c r="N210" s="84"/>
      <c r="O210" s="1"/>
      <c r="P210" s="1"/>
      <c r="Q210" s="1"/>
      <c r="R210" s="1"/>
    </row>
    <row r="211" spans="1:14" ht="12.75">
      <c r="A211" s="84" t="s">
        <v>17</v>
      </c>
      <c r="B211" s="101"/>
      <c r="C211" s="101"/>
      <c r="D211" s="202"/>
      <c r="E211" s="133"/>
      <c r="F211" s="133"/>
      <c r="G211" s="184"/>
      <c r="H211" s="320"/>
      <c r="I211" s="320"/>
      <c r="J211" s="133"/>
      <c r="K211" s="133"/>
      <c r="L211" s="184"/>
      <c r="M211" s="149"/>
      <c r="N211" s="84"/>
    </row>
    <row r="212" spans="1:14" ht="12.75">
      <c r="A212" s="101"/>
      <c r="B212" s="101" t="s">
        <v>2</v>
      </c>
      <c r="C212" s="103"/>
      <c r="D212" s="109">
        <v>4.1</v>
      </c>
      <c r="E212" s="140">
        <v>31.1</v>
      </c>
      <c r="F212" s="140">
        <v>33.4</v>
      </c>
      <c r="G212" s="187">
        <v>35.5</v>
      </c>
      <c r="H212" s="136">
        <v>32</v>
      </c>
      <c r="I212" s="136">
        <v>33.1</v>
      </c>
      <c r="J212" s="140">
        <v>31.9</v>
      </c>
      <c r="K212" s="140">
        <v>32.3</v>
      </c>
      <c r="L212" s="187">
        <v>34.5</v>
      </c>
      <c r="M212" s="149">
        <v>-0.028169014084507005</v>
      </c>
      <c r="N212" s="84"/>
    </row>
    <row r="213" spans="1:14" ht="12.75">
      <c r="A213" s="84"/>
      <c r="B213" s="101" t="s">
        <v>3</v>
      </c>
      <c r="C213" s="84"/>
      <c r="D213" s="109">
        <v>4.2</v>
      </c>
      <c r="E213" s="140">
        <v>7.2</v>
      </c>
      <c r="F213" s="140">
        <v>8.5</v>
      </c>
      <c r="G213" s="187">
        <v>8.8</v>
      </c>
      <c r="H213" s="136">
        <v>9.1</v>
      </c>
      <c r="I213" s="136">
        <v>8.4</v>
      </c>
      <c r="J213" s="140">
        <v>8.7</v>
      </c>
      <c r="K213" s="140">
        <v>8.3</v>
      </c>
      <c r="L213" s="187">
        <v>10</v>
      </c>
      <c r="M213" s="149">
        <v>0.13636363636363624</v>
      </c>
      <c r="N213" s="84"/>
    </row>
    <row r="214" spans="1:14" ht="12.75">
      <c r="A214" s="84"/>
      <c r="B214" s="84" t="s">
        <v>129</v>
      </c>
      <c r="C214" s="84"/>
      <c r="D214" s="113">
        <v>4.3</v>
      </c>
      <c r="E214" s="141">
        <v>21.1</v>
      </c>
      <c r="F214" s="141">
        <v>23.3</v>
      </c>
      <c r="G214" s="188">
        <v>24.9</v>
      </c>
      <c r="H214" s="137">
        <v>23.2</v>
      </c>
      <c r="I214" s="137">
        <v>23.2</v>
      </c>
      <c r="J214" s="141">
        <v>23.3</v>
      </c>
      <c r="K214" s="141">
        <v>23.6</v>
      </c>
      <c r="L214" s="188">
        <v>25.8</v>
      </c>
      <c r="M214" s="155">
        <v>0.03614457831325302</v>
      </c>
      <c r="N214" s="84"/>
    </row>
    <row r="215" spans="1:18" s="18" customFormat="1" ht="12.75">
      <c r="A215" s="281"/>
      <c r="B215" s="226"/>
      <c r="C215" s="232"/>
      <c r="D215" s="296"/>
      <c r="E215" s="285"/>
      <c r="F215" s="285"/>
      <c r="G215" s="286"/>
      <c r="H215" s="322"/>
      <c r="I215" s="322"/>
      <c r="J215" s="285"/>
      <c r="K215" s="285"/>
      <c r="L215" s="286"/>
      <c r="M215" s="276"/>
      <c r="N215" s="84"/>
      <c r="O215" s="1"/>
      <c r="P215" s="1"/>
      <c r="Q215" s="1"/>
      <c r="R215" s="1"/>
    </row>
    <row r="216" spans="1:104" s="1" customFormat="1" ht="12.75">
      <c r="A216" s="103" t="s">
        <v>113</v>
      </c>
      <c r="B216" s="97"/>
      <c r="C216" s="101"/>
      <c r="D216" s="301"/>
      <c r="E216" s="300"/>
      <c r="F216" s="300"/>
      <c r="G216" s="335"/>
      <c r="H216" s="138"/>
      <c r="I216" s="138"/>
      <c r="J216" s="300"/>
      <c r="K216" s="300"/>
      <c r="L216" s="335"/>
      <c r="M216" s="149"/>
      <c r="N216" s="84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</row>
    <row r="217" spans="1:14" ht="12.75">
      <c r="A217" s="97"/>
      <c r="B217" s="97" t="s">
        <v>144</v>
      </c>
      <c r="C217" s="97"/>
      <c r="D217" s="202">
        <v>3.2</v>
      </c>
      <c r="E217" s="300">
        <v>117.6</v>
      </c>
      <c r="F217" s="300">
        <v>125.1</v>
      </c>
      <c r="G217" s="335">
        <v>120.9</v>
      </c>
      <c r="H217" s="138">
        <v>134.7</v>
      </c>
      <c r="I217" s="138">
        <v>124.9</v>
      </c>
      <c r="J217" s="300">
        <v>138.6</v>
      </c>
      <c r="K217" s="300">
        <v>135.353896112</v>
      </c>
      <c r="L217" s="335">
        <v>127.686888918</v>
      </c>
      <c r="M217" s="149">
        <v>0.056136384764267966</v>
      </c>
      <c r="N217" s="84"/>
    </row>
    <row r="218" spans="1:14" ht="12.75">
      <c r="A218" s="97"/>
      <c r="B218" s="97"/>
      <c r="C218" s="97"/>
      <c r="D218" s="202"/>
      <c r="E218" s="300"/>
      <c r="F218" s="300"/>
      <c r="G218" s="335"/>
      <c r="H218" s="138"/>
      <c r="I218" s="138"/>
      <c r="J218" s="300"/>
      <c r="K218" s="300"/>
      <c r="L218" s="335"/>
      <c r="M218" s="149"/>
      <c r="N218" s="84"/>
    </row>
    <row r="219" spans="1:14" ht="15">
      <c r="A219" s="106" t="s">
        <v>221</v>
      </c>
      <c r="B219" s="101"/>
      <c r="C219" s="100"/>
      <c r="D219" s="202"/>
      <c r="E219" s="202"/>
      <c r="F219" s="202"/>
      <c r="G219" s="190"/>
      <c r="H219" s="75"/>
      <c r="I219" s="75"/>
      <c r="J219" s="202"/>
      <c r="K219" s="202"/>
      <c r="L219" s="190"/>
      <c r="M219" s="149"/>
      <c r="N219" s="84"/>
    </row>
    <row r="220" spans="1:14" ht="15">
      <c r="A220" s="106"/>
      <c r="B220" s="101"/>
      <c r="C220" s="100"/>
      <c r="D220" s="202"/>
      <c r="E220" s="202"/>
      <c r="F220" s="202"/>
      <c r="G220" s="190"/>
      <c r="H220" s="75"/>
      <c r="I220" s="75"/>
      <c r="J220" s="202"/>
      <c r="K220" s="202"/>
      <c r="L220" s="190"/>
      <c r="M220" s="149"/>
      <c r="N220" s="84"/>
    </row>
    <row r="221" spans="1:14" ht="14.25">
      <c r="A221" s="226"/>
      <c r="B221" s="226"/>
      <c r="C221" s="232"/>
      <c r="D221" s="296"/>
      <c r="E221" s="228" t="s">
        <v>142</v>
      </c>
      <c r="F221" s="228" t="s">
        <v>145</v>
      </c>
      <c r="G221" s="229" t="s">
        <v>152</v>
      </c>
      <c r="H221" s="306" t="s">
        <v>156</v>
      </c>
      <c r="I221" s="306">
        <v>2007</v>
      </c>
      <c r="J221" s="228" t="s">
        <v>187</v>
      </c>
      <c r="K221" s="228" t="s">
        <v>194</v>
      </c>
      <c r="L221" s="229" t="s">
        <v>203</v>
      </c>
      <c r="M221" s="257" t="s">
        <v>83</v>
      </c>
      <c r="N221" s="84"/>
    </row>
    <row r="222" spans="1:14" ht="12.75">
      <c r="A222" s="103" t="s">
        <v>143</v>
      </c>
      <c r="B222" s="101"/>
      <c r="C222" s="103"/>
      <c r="D222" s="202">
        <v>2.1</v>
      </c>
      <c r="E222" s="132" t="s">
        <v>192</v>
      </c>
      <c r="F222" s="132" t="s">
        <v>192</v>
      </c>
      <c r="G222" s="183" t="s">
        <v>192</v>
      </c>
      <c r="H222" s="318">
        <v>0.058</v>
      </c>
      <c r="I222" s="318">
        <v>0.058</v>
      </c>
      <c r="J222" s="132">
        <v>0.067</v>
      </c>
      <c r="K222" s="132">
        <v>0.072</v>
      </c>
      <c r="L222" s="183">
        <v>0.079</v>
      </c>
      <c r="M222" s="149" t="s">
        <v>157</v>
      </c>
      <c r="N222" s="84"/>
    </row>
    <row r="223" spans="1:14" ht="12.75">
      <c r="A223" s="84" t="s">
        <v>197</v>
      </c>
      <c r="B223" s="101"/>
      <c r="C223" s="103"/>
      <c r="D223" s="202">
        <v>2.3</v>
      </c>
      <c r="E223" s="132" t="s">
        <v>192</v>
      </c>
      <c r="F223" s="132" t="s">
        <v>192</v>
      </c>
      <c r="G223" s="183" t="s">
        <v>192</v>
      </c>
      <c r="H223" s="318">
        <v>1.172</v>
      </c>
      <c r="I223" s="318">
        <v>1.172</v>
      </c>
      <c r="J223" s="132">
        <v>1.195</v>
      </c>
      <c r="K223" s="132">
        <v>1.239</v>
      </c>
      <c r="L223" s="183">
        <v>1.273</v>
      </c>
      <c r="M223" s="149" t="s">
        <v>157</v>
      </c>
      <c r="N223" s="84"/>
    </row>
    <row r="224" spans="1:14" ht="12.75">
      <c r="A224" s="84"/>
      <c r="B224" s="101"/>
      <c r="C224" s="103"/>
      <c r="D224" s="202"/>
      <c r="E224" s="132"/>
      <c r="F224" s="132"/>
      <c r="G224" s="183"/>
      <c r="H224" s="318"/>
      <c r="I224" s="318"/>
      <c r="J224" s="132"/>
      <c r="K224" s="132"/>
      <c r="L224" s="183"/>
      <c r="M224" s="149"/>
      <c r="N224" s="84"/>
    </row>
    <row r="225" spans="1:14" ht="12.75">
      <c r="A225" s="225" t="s">
        <v>13</v>
      </c>
      <c r="B225" s="226"/>
      <c r="C225" s="226"/>
      <c r="D225" s="296"/>
      <c r="E225" s="283"/>
      <c r="F225" s="283"/>
      <c r="G225" s="284"/>
      <c r="H225" s="319"/>
      <c r="I225" s="319"/>
      <c r="J225" s="283"/>
      <c r="K225" s="283"/>
      <c r="L225" s="284"/>
      <c r="M225" s="276"/>
      <c r="N225" s="84"/>
    </row>
    <row r="226" spans="1:14" ht="12.75">
      <c r="A226" s="84" t="s">
        <v>28</v>
      </c>
      <c r="B226" s="101"/>
      <c r="C226" s="103"/>
      <c r="D226" s="202"/>
      <c r="E226" s="133"/>
      <c r="F226" s="133"/>
      <c r="G226" s="184"/>
      <c r="H226" s="320"/>
      <c r="I226" s="320"/>
      <c r="J226" s="133"/>
      <c r="K226" s="133"/>
      <c r="L226" s="184"/>
      <c r="M226" s="149"/>
      <c r="N226" s="84"/>
    </row>
    <row r="227" spans="1:14" ht="12.75" hidden="1">
      <c r="A227" s="101"/>
      <c r="B227" s="101" t="s">
        <v>2</v>
      </c>
      <c r="C227" s="97"/>
      <c r="D227" s="109">
        <v>8.1</v>
      </c>
      <c r="E227" s="133">
        <v>0</v>
      </c>
      <c r="F227" s="133">
        <v>0</v>
      </c>
      <c r="G227" s="184">
        <v>0</v>
      </c>
      <c r="H227" s="320">
        <v>55.9</v>
      </c>
      <c r="I227" s="320">
        <v>55.9</v>
      </c>
      <c r="J227" s="133">
        <v>98.7</v>
      </c>
      <c r="K227" s="133">
        <v>121</v>
      </c>
      <c r="L227" s="184">
        <v>145.9</v>
      </c>
      <c r="M227" s="149" t="s">
        <v>157</v>
      </c>
      <c r="N227" s="84"/>
    </row>
    <row r="228" spans="1:14" ht="12.75" hidden="1">
      <c r="A228" s="101"/>
      <c r="B228" s="101" t="s">
        <v>3</v>
      </c>
      <c r="C228" s="101"/>
      <c r="D228" s="302">
        <v>8.2</v>
      </c>
      <c r="E228" s="133">
        <v>0</v>
      </c>
      <c r="F228" s="133">
        <v>0</v>
      </c>
      <c r="G228" s="184">
        <v>0</v>
      </c>
      <c r="H228" s="320">
        <v>453</v>
      </c>
      <c r="I228" s="320">
        <v>453</v>
      </c>
      <c r="J228" s="133">
        <v>503</v>
      </c>
      <c r="K228" s="133">
        <v>545.6</v>
      </c>
      <c r="L228" s="184">
        <v>606.7</v>
      </c>
      <c r="M228" s="149" t="s">
        <v>157</v>
      </c>
      <c r="N228" s="84"/>
    </row>
    <row r="229" spans="1:14" ht="12.75">
      <c r="A229" s="101"/>
      <c r="B229" s="84" t="s">
        <v>1</v>
      </c>
      <c r="C229" s="97"/>
      <c r="D229" s="110">
        <v>8</v>
      </c>
      <c r="E229" s="132" t="s">
        <v>192</v>
      </c>
      <c r="F229" s="132" t="s">
        <v>192</v>
      </c>
      <c r="G229" s="183" t="s">
        <v>192</v>
      </c>
      <c r="H229" s="321">
        <v>508.9</v>
      </c>
      <c r="I229" s="321">
        <v>508.9</v>
      </c>
      <c r="J229" s="134">
        <v>601.7</v>
      </c>
      <c r="K229" s="134">
        <v>666.6</v>
      </c>
      <c r="L229" s="185">
        <v>752.6</v>
      </c>
      <c r="M229" s="155" t="s">
        <v>157</v>
      </c>
      <c r="N229" s="84"/>
    </row>
    <row r="230" spans="1:14" ht="12.75">
      <c r="A230" s="101"/>
      <c r="B230" s="84"/>
      <c r="C230" s="97"/>
      <c r="D230" s="202"/>
      <c r="E230" s="133"/>
      <c r="F230" s="133"/>
      <c r="G230" s="184"/>
      <c r="H230" s="320"/>
      <c r="I230" s="320"/>
      <c r="J230" s="133"/>
      <c r="K230" s="133"/>
      <c r="L230" s="184"/>
      <c r="M230" s="149"/>
      <c r="N230" s="84"/>
    </row>
    <row r="231" spans="1:14" ht="12.75" hidden="1">
      <c r="A231" s="281" t="s">
        <v>16</v>
      </c>
      <c r="B231" s="226"/>
      <c r="C231" s="232"/>
      <c r="D231" s="296"/>
      <c r="E231" s="285"/>
      <c r="F231" s="285"/>
      <c r="G231" s="286"/>
      <c r="H231" s="322"/>
      <c r="I231" s="322"/>
      <c r="J231" s="285"/>
      <c r="K231" s="285"/>
      <c r="L231" s="286"/>
      <c r="M231" s="276"/>
      <c r="N231" s="84"/>
    </row>
    <row r="232" spans="1:14" ht="12.75" hidden="1">
      <c r="A232" s="84" t="s">
        <v>17</v>
      </c>
      <c r="B232" s="101"/>
      <c r="C232" s="101"/>
      <c r="D232" s="202"/>
      <c r="E232" s="133"/>
      <c r="F232" s="133"/>
      <c r="G232" s="184"/>
      <c r="H232" s="320"/>
      <c r="I232" s="320"/>
      <c r="J232" s="133"/>
      <c r="K232" s="133"/>
      <c r="L232" s="184"/>
      <c r="M232" s="149"/>
      <c r="N232" s="84"/>
    </row>
    <row r="233" spans="1:14" ht="12.75" hidden="1">
      <c r="A233" s="101"/>
      <c r="B233" s="101" t="s">
        <v>2</v>
      </c>
      <c r="C233" s="103"/>
      <c r="D233" s="109">
        <v>4.1</v>
      </c>
      <c r="E233" s="133">
        <v>0</v>
      </c>
      <c r="F233" s="133">
        <v>0</v>
      </c>
      <c r="G233" s="184">
        <v>0</v>
      </c>
      <c r="H233" s="320">
        <v>20.2</v>
      </c>
      <c r="I233" s="320">
        <v>20.155</v>
      </c>
      <c r="J233" s="133">
        <v>20.579</v>
      </c>
      <c r="K233" s="133">
        <v>14.8</v>
      </c>
      <c r="L233" s="184">
        <v>16</v>
      </c>
      <c r="M233" s="149" t="s">
        <v>157</v>
      </c>
      <c r="N233" s="84"/>
    </row>
    <row r="234" spans="1:14" ht="12.75" hidden="1">
      <c r="A234" s="84"/>
      <c r="B234" s="101" t="s">
        <v>3</v>
      </c>
      <c r="C234" s="84"/>
      <c r="D234" s="109">
        <v>4.2</v>
      </c>
      <c r="E234" s="133">
        <v>0</v>
      </c>
      <c r="F234" s="133">
        <v>0</v>
      </c>
      <c r="G234" s="184">
        <v>0</v>
      </c>
      <c r="H234" s="320">
        <v>3.3</v>
      </c>
      <c r="I234" s="320">
        <v>3.491</v>
      </c>
      <c r="J234" s="133">
        <v>3.315</v>
      </c>
      <c r="K234" s="133">
        <v>3.4</v>
      </c>
      <c r="L234" s="184">
        <v>3.8</v>
      </c>
      <c r="M234" s="149" t="s">
        <v>157</v>
      </c>
      <c r="N234" s="84"/>
    </row>
    <row r="235" spans="1:14" ht="12.75" hidden="1">
      <c r="A235" s="84"/>
      <c r="B235" s="84" t="s">
        <v>129</v>
      </c>
      <c r="C235" s="84"/>
      <c r="D235" s="110">
        <v>4.3</v>
      </c>
      <c r="E235" s="134">
        <v>0</v>
      </c>
      <c r="F235" s="134">
        <v>0</v>
      </c>
      <c r="G235" s="185">
        <v>0</v>
      </c>
      <c r="H235" s="321">
        <v>4</v>
      </c>
      <c r="I235" s="321">
        <v>3.913</v>
      </c>
      <c r="J235" s="134">
        <v>5.851</v>
      </c>
      <c r="K235" s="134">
        <v>5.3</v>
      </c>
      <c r="L235" s="185">
        <v>6</v>
      </c>
      <c r="M235" s="155" t="s">
        <v>157</v>
      </c>
      <c r="N235" s="84"/>
    </row>
    <row r="236" spans="1:14" ht="12.75" hidden="1">
      <c r="A236" s="281"/>
      <c r="B236" s="226"/>
      <c r="C236" s="232"/>
      <c r="D236" s="296"/>
      <c r="E236" s="285"/>
      <c r="F236" s="285"/>
      <c r="G236" s="286"/>
      <c r="H236" s="322"/>
      <c r="I236" s="322"/>
      <c r="J236" s="285"/>
      <c r="K236" s="285"/>
      <c r="L236" s="286"/>
      <c r="M236" s="276"/>
      <c r="N236" s="84"/>
    </row>
    <row r="237" spans="1:104" s="1" customFormat="1" ht="12.75" hidden="1">
      <c r="A237" s="103" t="s">
        <v>113</v>
      </c>
      <c r="B237" s="97"/>
      <c r="C237" s="101"/>
      <c r="D237" s="301"/>
      <c r="E237" s="300"/>
      <c r="F237" s="300"/>
      <c r="G237" s="335"/>
      <c r="H237" s="138"/>
      <c r="I237" s="138"/>
      <c r="J237" s="300"/>
      <c r="K237" s="300"/>
      <c r="L237" s="335"/>
      <c r="M237" s="149"/>
      <c r="N237" s="8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</row>
    <row r="238" spans="1:14" ht="12.75" hidden="1">
      <c r="A238" s="97"/>
      <c r="B238" s="97" t="s">
        <v>144</v>
      </c>
      <c r="C238" s="97"/>
      <c r="D238" s="202">
        <v>3.2</v>
      </c>
      <c r="E238" s="300">
        <v>0</v>
      </c>
      <c r="F238" s="300">
        <v>0</v>
      </c>
      <c r="G238" s="335" t="s">
        <v>192</v>
      </c>
      <c r="H238" s="300">
        <v>0</v>
      </c>
      <c r="I238" s="138">
        <v>33.572128371</v>
      </c>
      <c r="J238" s="300">
        <v>40.962128009</v>
      </c>
      <c r="K238" s="300">
        <v>40.473408451</v>
      </c>
      <c r="L238" s="335">
        <v>40.264773438</v>
      </c>
      <c r="M238" s="149" t="s">
        <v>157</v>
      </c>
      <c r="N238" s="84"/>
    </row>
    <row r="239" spans="1:14" ht="12.75">
      <c r="A239" s="97"/>
      <c r="B239" s="97"/>
      <c r="C239" s="97"/>
      <c r="D239" s="202"/>
      <c r="E239" s="300"/>
      <c r="F239" s="300"/>
      <c r="G239" s="335"/>
      <c r="H239" s="138"/>
      <c r="I239" s="138"/>
      <c r="J239" s="300"/>
      <c r="K239" s="300"/>
      <c r="L239" s="335"/>
      <c r="M239" s="149"/>
      <c r="N239" s="84"/>
    </row>
    <row r="240" spans="1:14" ht="15">
      <c r="A240" s="106" t="s">
        <v>222</v>
      </c>
      <c r="B240" s="101"/>
      <c r="C240" s="100"/>
      <c r="D240" s="202"/>
      <c r="E240" s="202"/>
      <c r="F240" s="202"/>
      <c r="G240" s="190"/>
      <c r="H240" s="75"/>
      <c r="I240" s="75"/>
      <c r="J240" s="202"/>
      <c r="K240" s="202"/>
      <c r="L240" s="190"/>
      <c r="M240" s="149"/>
      <c r="N240" s="84"/>
    </row>
    <row r="241" spans="1:14" ht="15">
      <c r="A241" s="106"/>
      <c r="B241" s="101"/>
      <c r="C241" s="100"/>
      <c r="D241" s="202"/>
      <c r="E241" s="202"/>
      <c r="F241" s="202"/>
      <c r="G241" s="190"/>
      <c r="H241" s="75"/>
      <c r="I241" s="75"/>
      <c r="J241" s="202"/>
      <c r="K241" s="202"/>
      <c r="L241" s="190"/>
      <c r="M241" s="149"/>
      <c r="N241" s="84"/>
    </row>
    <row r="242" spans="1:14" ht="14.25">
      <c r="A242" s="226"/>
      <c r="B242" s="226"/>
      <c r="C242" s="232"/>
      <c r="D242" s="296"/>
      <c r="E242" s="228" t="s">
        <v>142</v>
      </c>
      <c r="F242" s="228" t="s">
        <v>145</v>
      </c>
      <c r="G242" s="229" t="s">
        <v>152</v>
      </c>
      <c r="H242" s="306" t="s">
        <v>156</v>
      </c>
      <c r="I242" s="306">
        <v>2007</v>
      </c>
      <c r="J242" s="228" t="s">
        <v>187</v>
      </c>
      <c r="K242" s="228" t="s">
        <v>194</v>
      </c>
      <c r="L242" s="229" t="s">
        <v>203</v>
      </c>
      <c r="M242" s="257" t="s">
        <v>83</v>
      </c>
      <c r="N242" s="84"/>
    </row>
    <row r="243" spans="1:14" ht="12.75">
      <c r="A243" s="103" t="s">
        <v>143</v>
      </c>
      <c r="B243" s="101"/>
      <c r="C243" s="103"/>
      <c r="D243" s="202">
        <v>2.1</v>
      </c>
      <c r="E243" s="132" t="s">
        <v>192</v>
      </c>
      <c r="F243" s="132" t="s">
        <v>192</v>
      </c>
      <c r="G243" s="183" t="s">
        <v>192</v>
      </c>
      <c r="H243" s="318">
        <v>0.079</v>
      </c>
      <c r="I243" s="318">
        <v>0.079</v>
      </c>
      <c r="J243" s="132">
        <v>0.081</v>
      </c>
      <c r="K243" s="132">
        <v>0.099</v>
      </c>
      <c r="L243" s="183">
        <v>0.115</v>
      </c>
      <c r="M243" s="149" t="s">
        <v>157</v>
      </c>
      <c r="N243" s="84"/>
    </row>
    <row r="244" spans="1:14" ht="12.75">
      <c r="A244" s="84" t="s">
        <v>196</v>
      </c>
      <c r="B244" s="101"/>
      <c r="C244" s="103"/>
      <c r="D244" s="202">
        <v>2.3</v>
      </c>
      <c r="E244" s="132" t="s">
        <v>192</v>
      </c>
      <c r="F244" s="132" t="s">
        <v>192</v>
      </c>
      <c r="G244" s="183" t="s">
        <v>192</v>
      </c>
      <c r="H244" s="318">
        <v>0.874</v>
      </c>
      <c r="I244" s="318">
        <v>0.874</v>
      </c>
      <c r="J244" s="132">
        <v>0.99</v>
      </c>
      <c r="K244" s="132">
        <v>1.038</v>
      </c>
      <c r="L244" s="183">
        <v>1.075</v>
      </c>
      <c r="M244" s="149" t="s">
        <v>157</v>
      </c>
      <c r="N244" s="84"/>
    </row>
    <row r="245" spans="1:14" ht="12.75">
      <c r="A245" s="84"/>
      <c r="B245" s="101"/>
      <c r="C245" s="103"/>
      <c r="D245" s="202"/>
      <c r="E245" s="132"/>
      <c r="F245" s="132"/>
      <c r="G245" s="183"/>
      <c r="H245" s="318"/>
      <c r="I245" s="318"/>
      <c r="J245" s="132"/>
      <c r="K245" s="132"/>
      <c r="L245" s="183"/>
      <c r="M245" s="149"/>
      <c r="N245" s="84"/>
    </row>
    <row r="246" spans="1:14" ht="12.75">
      <c r="A246" s="225" t="s">
        <v>13</v>
      </c>
      <c r="B246" s="226"/>
      <c r="C246" s="226"/>
      <c r="D246" s="296"/>
      <c r="E246" s="283"/>
      <c r="F246" s="283"/>
      <c r="G246" s="284"/>
      <c r="H246" s="319"/>
      <c r="I246" s="319"/>
      <c r="J246" s="283"/>
      <c r="K246" s="283"/>
      <c r="L246" s="284"/>
      <c r="M246" s="276"/>
      <c r="N246" s="84"/>
    </row>
    <row r="247" spans="1:14" ht="12.75">
      <c r="A247" s="84" t="s">
        <v>28</v>
      </c>
      <c r="B247" s="101"/>
      <c r="C247" s="103"/>
      <c r="D247" s="202"/>
      <c r="E247" s="133"/>
      <c r="F247" s="133"/>
      <c r="G247" s="184"/>
      <c r="H247" s="320"/>
      <c r="I247" s="320"/>
      <c r="J247" s="133"/>
      <c r="K247" s="133"/>
      <c r="L247" s="184"/>
      <c r="M247" s="149"/>
      <c r="N247" s="84"/>
    </row>
    <row r="248" spans="1:14" ht="12.75" hidden="1">
      <c r="A248" s="101"/>
      <c r="B248" s="101" t="s">
        <v>2</v>
      </c>
      <c r="C248" s="97"/>
      <c r="D248" s="109">
        <v>8.1</v>
      </c>
      <c r="E248" s="133">
        <v>0</v>
      </c>
      <c r="F248" s="133">
        <v>0</v>
      </c>
      <c r="G248" s="184">
        <v>0</v>
      </c>
      <c r="H248" s="320">
        <v>5.5</v>
      </c>
      <c r="I248" s="320">
        <v>5.5</v>
      </c>
      <c r="J248" s="133">
        <v>9.3</v>
      </c>
      <c r="K248" s="133">
        <v>16.1</v>
      </c>
      <c r="L248" s="184">
        <v>26.9</v>
      </c>
      <c r="M248" s="149" t="s">
        <v>157</v>
      </c>
      <c r="N248" s="84"/>
    </row>
    <row r="249" spans="1:14" ht="12.75" hidden="1">
      <c r="A249" s="101"/>
      <c r="B249" s="101" t="s">
        <v>3</v>
      </c>
      <c r="C249" s="101"/>
      <c r="D249" s="302">
        <v>8.2</v>
      </c>
      <c r="E249" s="133">
        <v>0</v>
      </c>
      <c r="F249" s="133">
        <v>0</v>
      </c>
      <c r="G249" s="184">
        <v>0</v>
      </c>
      <c r="H249" s="320">
        <v>135.7</v>
      </c>
      <c r="I249" s="320">
        <v>135.7</v>
      </c>
      <c r="J249" s="133">
        <v>154</v>
      </c>
      <c r="K249" s="133">
        <v>193.1</v>
      </c>
      <c r="L249" s="184">
        <v>224</v>
      </c>
      <c r="M249" s="149" t="s">
        <v>157</v>
      </c>
      <c r="N249" s="84"/>
    </row>
    <row r="250" spans="1:14" ht="12.75">
      <c r="A250" s="101"/>
      <c r="B250" s="84" t="s">
        <v>1</v>
      </c>
      <c r="C250" s="97"/>
      <c r="D250" s="110">
        <v>8</v>
      </c>
      <c r="E250" s="132" t="s">
        <v>192</v>
      </c>
      <c r="F250" s="132" t="s">
        <v>192</v>
      </c>
      <c r="G250" s="183" t="s">
        <v>192</v>
      </c>
      <c r="H250" s="321">
        <v>141.2</v>
      </c>
      <c r="I250" s="321">
        <v>141.2</v>
      </c>
      <c r="J250" s="134">
        <v>163.3</v>
      </c>
      <c r="K250" s="134">
        <v>209.2</v>
      </c>
      <c r="L250" s="185">
        <v>250.9</v>
      </c>
      <c r="M250" s="155" t="s">
        <v>157</v>
      </c>
      <c r="N250" s="84"/>
    </row>
    <row r="251" spans="1:14" ht="12.75">
      <c r="A251" s="101"/>
      <c r="B251" s="84"/>
      <c r="C251" s="97"/>
      <c r="D251" s="202"/>
      <c r="E251" s="133"/>
      <c r="F251" s="133"/>
      <c r="G251" s="184"/>
      <c r="H251" s="320"/>
      <c r="I251" s="320"/>
      <c r="J251" s="133"/>
      <c r="K251" s="133"/>
      <c r="L251" s="184"/>
      <c r="M251" s="149"/>
      <c r="N251" s="84"/>
    </row>
    <row r="252" spans="1:14" ht="12.75" hidden="1">
      <c r="A252" s="281" t="s">
        <v>16</v>
      </c>
      <c r="B252" s="226"/>
      <c r="C252" s="232"/>
      <c r="D252" s="296"/>
      <c r="E252" s="285"/>
      <c r="F252" s="285"/>
      <c r="G252" s="286"/>
      <c r="H252" s="322"/>
      <c r="I252" s="322"/>
      <c r="J252" s="285"/>
      <c r="K252" s="285"/>
      <c r="L252" s="286"/>
      <c r="M252" s="276"/>
      <c r="N252" s="84"/>
    </row>
    <row r="253" spans="1:14" ht="12.75" hidden="1">
      <c r="A253" s="84" t="s">
        <v>17</v>
      </c>
      <c r="B253" s="101"/>
      <c r="C253" s="101"/>
      <c r="D253" s="202"/>
      <c r="E253" s="133"/>
      <c r="F253" s="133"/>
      <c r="G253" s="184"/>
      <c r="H253" s="320"/>
      <c r="I253" s="320"/>
      <c r="J253" s="133"/>
      <c r="K253" s="133"/>
      <c r="L253" s="184"/>
      <c r="M253" s="149"/>
      <c r="N253" s="84"/>
    </row>
    <row r="254" spans="1:14" ht="12.75" hidden="1">
      <c r="A254" s="101"/>
      <c r="B254" s="101" t="s">
        <v>2</v>
      </c>
      <c r="C254" s="103"/>
      <c r="D254" s="109">
        <v>4.1</v>
      </c>
      <c r="E254" s="133">
        <v>0</v>
      </c>
      <c r="F254" s="133">
        <v>0</v>
      </c>
      <c r="G254" s="184">
        <v>0</v>
      </c>
      <c r="H254" s="320">
        <v>59.5</v>
      </c>
      <c r="I254" s="320">
        <v>59.5</v>
      </c>
      <c r="J254" s="133">
        <v>22</v>
      </c>
      <c r="K254" s="133">
        <v>22.2</v>
      </c>
      <c r="L254" s="184">
        <v>20.9</v>
      </c>
      <c r="M254" s="149" t="s">
        <v>157</v>
      </c>
      <c r="N254" s="84"/>
    </row>
    <row r="255" spans="1:14" ht="12.75" hidden="1">
      <c r="A255" s="84"/>
      <c r="B255" s="101" t="s">
        <v>3</v>
      </c>
      <c r="C255" s="84"/>
      <c r="D255" s="109">
        <v>4.2</v>
      </c>
      <c r="E255" s="133">
        <v>0</v>
      </c>
      <c r="F255" s="133">
        <v>0</v>
      </c>
      <c r="G255" s="184">
        <v>0</v>
      </c>
      <c r="H255" s="320">
        <v>2.8</v>
      </c>
      <c r="I255" s="320">
        <v>3</v>
      </c>
      <c r="J255" s="133">
        <v>2.1</v>
      </c>
      <c r="K255" s="133">
        <v>2.3</v>
      </c>
      <c r="L255" s="184">
        <v>2.6</v>
      </c>
      <c r="M255" s="149" t="s">
        <v>157</v>
      </c>
      <c r="N255" s="84"/>
    </row>
    <row r="256" spans="1:14" ht="12.75" hidden="1">
      <c r="A256" s="84"/>
      <c r="B256" s="84" t="s">
        <v>129</v>
      </c>
      <c r="C256" s="84"/>
      <c r="D256" s="110">
        <v>4.3</v>
      </c>
      <c r="E256" s="134">
        <v>0</v>
      </c>
      <c r="F256" s="134">
        <v>0</v>
      </c>
      <c r="G256" s="185">
        <v>0</v>
      </c>
      <c r="H256" s="321">
        <v>3.7</v>
      </c>
      <c r="I256" s="321">
        <v>3.7</v>
      </c>
      <c r="J256" s="134">
        <v>3.1</v>
      </c>
      <c r="K256" s="134">
        <v>3.6</v>
      </c>
      <c r="L256" s="185">
        <v>4.3</v>
      </c>
      <c r="M256" s="155" t="s">
        <v>157</v>
      </c>
      <c r="N256" s="84"/>
    </row>
    <row r="257" spans="1:14" ht="12.75" hidden="1">
      <c r="A257" s="84"/>
      <c r="B257" s="84"/>
      <c r="C257" s="84"/>
      <c r="D257" s="110"/>
      <c r="E257" s="134"/>
      <c r="F257" s="134"/>
      <c r="G257" s="185"/>
      <c r="H257" s="321"/>
      <c r="I257" s="321"/>
      <c r="J257" s="134"/>
      <c r="K257" s="134"/>
      <c r="L257" s="185"/>
      <c r="M257" s="155"/>
      <c r="N257" s="84"/>
    </row>
    <row r="258" spans="1:104" s="1" customFormat="1" ht="12.75" hidden="1">
      <c r="A258" s="103" t="s">
        <v>113</v>
      </c>
      <c r="B258" s="97"/>
      <c r="C258" s="101"/>
      <c r="D258" s="301"/>
      <c r="E258" s="300"/>
      <c r="F258" s="300"/>
      <c r="G258" s="335"/>
      <c r="H258" s="138"/>
      <c r="I258" s="138"/>
      <c r="J258" s="300"/>
      <c r="K258" s="300"/>
      <c r="L258" s="335"/>
      <c r="M258" s="149"/>
      <c r="N258" s="84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</row>
    <row r="259" spans="1:14" ht="12.75" hidden="1">
      <c r="A259" s="97"/>
      <c r="B259" s="97" t="s">
        <v>144</v>
      </c>
      <c r="C259" s="97"/>
      <c r="D259" s="202">
        <v>3.2</v>
      </c>
      <c r="E259" s="300">
        <v>0</v>
      </c>
      <c r="F259" s="300">
        <v>0</v>
      </c>
      <c r="G259" s="335">
        <v>0</v>
      </c>
      <c r="H259" s="138">
        <v>0</v>
      </c>
      <c r="I259" s="138">
        <v>16.311432821</v>
      </c>
      <c r="J259" s="300">
        <v>13.518657358</v>
      </c>
      <c r="K259" s="300">
        <v>17.687953078</v>
      </c>
      <c r="L259" s="335">
        <v>21.123915383</v>
      </c>
      <c r="M259" s="149" t="s">
        <v>157</v>
      </c>
      <c r="N259" s="84"/>
    </row>
    <row r="260" spans="1:14" ht="12.75">
      <c r="A260" s="97"/>
      <c r="B260" s="97"/>
      <c r="C260" s="97"/>
      <c r="D260" s="202"/>
      <c r="E260" s="300"/>
      <c r="F260" s="300"/>
      <c r="G260" s="335"/>
      <c r="H260" s="138"/>
      <c r="I260" s="138"/>
      <c r="J260" s="300"/>
      <c r="K260" s="300"/>
      <c r="L260" s="335"/>
      <c r="M260" s="149"/>
      <c r="N260" s="84"/>
    </row>
    <row r="261" spans="1:14" ht="15">
      <c r="A261" s="106" t="s">
        <v>96</v>
      </c>
      <c r="B261" s="97"/>
      <c r="C261" s="97"/>
      <c r="D261" s="202"/>
      <c r="E261" s="202"/>
      <c r="F261" s="202"/>
      <c r="G261" s="190"/>
      <c r="H261" s="74"/>
      <c r="I261" s="74"/>
      <c r="J261" s="202"/>
      <c r="K261" s="202"/>
      <c r="L261" s="190"/>
      <c r="M261" s="149"/>
      <c r="N261" s="84"/>
    </row>
    <row r="262" spans="1:14" ht="15">
      <c r="A262" s="106"/>
      <c r="B262" s="97"/>
      <c r="C262" s="97"/>
      <c r="D262" s="202"/>
      <c r="E262" s="202"/>
      <c r="F262" s="202"/>
      <c r="G262" s="190"/>
      <c r="H262" s="74"/>
      <c r="I262" s="74"/>
      <c r="J262" s="202"/>
      <c r="K262" s="202"/>
      <c r="L262" s="190"/>
      <c r="M262" s="149"/>
      <c r="N262" s="84"/>
    </row>
    <row r="263" spans="1:18" s="18" customFormat="1" ht="14.25">
      <c r="A263" s="225" t="s">
        <v>13</v>
      </c>
      <c r="B263" s="232"/>
      <c r="C263" s="232"/>
      <c r="D263" s="296"/>
      <c r="E263" s="228" t="s">
        <v>142</v>
      </c>
      <c r="F263" s="228" t="s">
        <v>145</v>
      </c>
      <c r="G263" s="230" t="s">
        <v>152</v>
      </c>
      <c r="H263" s="306" t="s">
        <v>156</v>
      </c>
      <c r="I263" s="306">
        <v>2007</v>
      </c>
      <c r="J263" s="306" t="s">
        <v>187</v>
      </c>
      <c r="K263" s="306" t="s">
        <v>194</v>
      </c>
      <c r="L263" s="230" t="s">
        <v>203</v>
      </c>
      <c r="M263" s="388"/>
      <c r="N263" s="84"/>
      <c r="O263" s="1"/>
      <c r="P263" s="1"/>
      <c r="Q263" s="1"/>
      <c r="R263" s="1"/>
    </row>
    <row r="264" spans="1:18" s="4" customFormat="1" ht="12.75">
      <c r="A264" s="84" t="s">
        <v>7</v>
      </c>
      <c r="B264" s="84"/>
      <c r="C264" s="114"/>
      <c r="D264" s="117">
        <v>8</v>
      </c>
      <c r="E264" s="300">
        <v>4.9</v>
      </c>
      <c r="F264" s="300">
        <v>5.2</v>
      </c>
      <c r="G264" s="335">
        <v>5.2</v>
      </c>
      <c r="H264" s="138">
        <v>5.4</v>
      </c>
      <c r="I264" s="138">
        <v>5.4</v>
      </c>
      <c r="J264" s="300">
        <v>5.4</v>
      </c>
      <c r="K264" s="300">
        <v>5.5</v>
      </c>
      <c r="L264" s="335">
        <v>5.6</v>
      </c>
      <c r="M264" s="149">
        <v>0.07692307692307687</v>
      </c>
      <c r="N264" s="84"/>
      <c r="O264" s="6"/>
      <c r="P264" s="6"/>
      <c r="Q264" s="6"/>
      <c r="R264" s="6"/>
    </row>
    <row r="265" spans="1:14" ht="12.75">
      <c r="A265" s="97"/>
      <c r="B265" s="97"/>
      <c r="C265" s="97"/>
      <c r="D265" s="202"/>
      <c r="E265" s="26"/>
      <c r="F265" s="26"/>
      <c r="G265" s="26"/>
      <c r="H265" s="101"/>
      <c r="I265" s="101"/>
      <c r="J265" s="1"/>
      <c r="K265" s="1"/>
      <c r="L265" s="1"/>
      <c r="M265" s="26"/>
      <c r="N265" s="38"/>
    </row>
    <row r="266" spans="1:14" ht="11.25" customHeight="1">
      <c r="A266" s="415"/>
      <c r="B266" s="416"/>
      <c r="C266" s="416"/>
      <c r="D266" s="416"/>
      <c r="E266" s="416"/>
      <c r="F266" s="416"/>
      <c r="G266" s="416"/>
      <c r="H266" s="416"/>
      <c r="I266" s="416"/>
      <c r="J266" s="416"/>
      <c r="K266" s="416"/>
      <c r="L266" s="416"/>
      <c r="M266" s="416"/>
      <c r="N266" s="38"/>
    </row>
    <row r="267" spans="1:18" s="10" customFormat="1" ht="12.75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38"/>
      <c r="O267" s="1"/>
      <c r="P267" s="1"/>
      <c r="Q267" s="1"/>
      <c r="R267" s="1"/>
    </row>
    <row r="268" ht="12.75">
      <c r="N268" s="38"/>
    </row>
    <row r="269" ht="12.75">
      <c r="N269" s="38"/>
    </row>
    <row r="270" ht="12.75">
      <c r="N270" s="38"/>
    </row>
    <row r="271" ht="12.75">
      <c r="N271" s="38"/>
    </row>
    <row r="272" ht="12.75">
      <c r="N272" s="38"/>
    </row>
    <row r="273" ht="12.75">
      <c r="N273" s="38"/>
    </row>
    <row r="274" ht="12.75">
      <c r="N274" s="38"/>
    </row>
    <row r="275" ht="12.75">
      <c r="N275" s="38"/>
    </row>
    <row r="276" ht="12.75">
      <c r="N276" s="38"/>
    </row>
    <row r="277" ht="12.75">
      <c r="N277" s="38"/>
    </row>
    <row r="278" ht="12.75">
      <c r="N278" s="38"/>
    </row>
    <row r="279" ht="12.75">
      <c r="N279" s="38"/>
    </row>
    <row r="280" ht="12.75">
      <c r="N280" s="38"/>
    </row>
    <row r="281" ht="12.75">
      <c r="N281" s="38"/>
    </row>
    <row r="282" ht="12.75">
      <c r="N282" s="38"/>
    </row>
    <row r="283" ht="12.75">
      <c r="N283" s="38"/>
    </row>
    <row r="284" ht="12.75">
      <c r="N284" s="38"/>
    </row>
    <row r="285" ht="12.75">
      <c r="N285" s="38"/>
    </row>
    <row r="286" ht="12.75">
      <c r="N286" s="38"/>
    </row>
    <row r="287" ht="12.75">
      <c r="N287" s="38"/>
    </row>
    <row r="288" ht="12.75">
      <c r="N288" s="38"/>
    </row>
    <row r="289" ht="12.75">
      <c r="N289" s="38"/>
    </row>
    <row r="290" ht="12.75">
      <c r="N290" s="38"/>
    </row>
    <row r="291" ht="12.75">
      <c r="N291" s="38"/>
    </row>
    <row r="292" ht="12.75">
      <c r="N292" s="38"/>
    </row>
    <row r="293" ht="12.75">
      <c r="N293" s="38"/>
    </row>
    <row r="294" ht="12.75">
      <c r="N294" s="38"/>
    </row>
    <row r="295" ht="12.75">
      <c r="N295" s="38"/>
    </row>
    <row r="296" ht="12.75">
      <c r="N296" s="38"/>
    </row>
    <row r="297" ht="12.75">
      <c r="N297" s="38"/>
    </row>
    <row r="298" ht="12.75">
      <c r="N298" s="38"/>
    </row>
    <row r="299" ht="12.75">
      <c r="N299" s="38"/>
    </row>
    <row r="300" ht="12.75">
      <c r="N300" s="38"/>
    </row>
    <row r="301" ht="12.75">
      <c r="N301" s="38"/>
    </row>
    <row r="302" ht="12.75">
      <c r="N302" s="38"/>
    </row>
    <row r="303" ht="12.75">
      <c r="N303" s="38"/>
    </row>
    <row r="304" ht="12.75">
      <c r="N304" s="38"/>
    </row>
    <row r="305" ht="12.75">
      <c r="N305" s="38"/>
    </row>
    <row r="306" ht="12.75">
      <c r="N306" s="38"/>
    </row>
    <row r="307" ht="12.75">
      <c r="N307" s="38"/>
    </row>
    <row r="308" ht="12.75">
      <c r="N308" s="38"/>
    </row>
    <row r="309" ht="12.75">
      <c r="N309" s="38"/>
    </row>
    <row r="310" ht="12.75">
      <c r="N310" s="38"/>
    </row>
    <row r="311" ht="12.75">
      <c r="N311" s="38"/>
    </row>
    <row r="312" ht="12.75">
      <c r="N312" s="38"/>
    </row>
    <row r="313" ht="12.75">
      <c r="N313" s="38"/>
    </row>
    <row r="314" ht="12.75">
      <c r="N314" s="38"/>
    </row>
    <row r="315" ht="12.75">
      <c r="N315" s="38"/>
    </row>
    <row r="316" ht="12.75">
      <c r="N316" s="38"/>
    </row>
    <row r="317" ht="12.75">
      <c r="N317" s="38"/>
    </row>
    <row r="318" ht="12.75">
      <c r="N318" s="38"/>
    </row>
    <row r="319" ht="12.75">
      <c r="N319" s="38"/>
    </row>
    <row r="320" ht="12.75">
      <c r="N320" s="38"/>
    </row>
    <row r="321" ht="12.75">
      <c r="N321" s="38"/>
    </row>
    <row r="322" ht="12.75">
      <c r="N322" s="38"/>
    </row>
  </sheetData>
  <mergeCells count="16">
    <mergeCell ref="B80:C80"/>
    <mergeCell ref="B93:C93"/>
    <mergeCell ref="A131:M131"/>
    <mergeCell ref="A266:M267"/>
    <mergeCell ref="A81:C81"/>
    <mergeCell ref="A82:C82"/>
    <mergeCell ref="A65:M65"/>
    <mergeCell ref="A64:M64"/>
    <mergeCell ref="B1:D2"/>
    <mergeCell ref="A6:C6"/>
    <mergeCell ref="A18:C18"/>
    <mergeCell ref="A27:C27"/>
    <mergeCell ref="B26:C26"/>
    <mergeCell ref="B17:C17"/>
    <mergeCell ref="B50:C50"/>
    <mergeCell ref="B63:C63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50" r:id="rId3"/>
  <headerFooter alignWithMargins="0">
    <oddHeader>&amp;R&amp;G</oddHeader>
    <oddFooter>&amp;LTelekom Austria Group&amp;C12.11.2008&amp;R&amp;P</oddFooter>
  </headerFooter>
  <rowBreaks count="3" manualBreakCount="3">
    <brk id="65" max="15" man="1"/>
    <brk id="131" max="15" man="1"/>
    <brk id="196" max="1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Vera Sokulskyj</cp:lastModifiedBy>
  <cp:lastPrinted>2008-11-11T19:56:02Z</cp:lastPrinted>
  <dcterms:created xsi:type="dcterms:W3CDTF">2003-01-29T13:05:41Z</dcterms:created>
  <dcterms:modified xsi:type="dcterms:W3CDTF">2008-11-19T10:44:08Z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